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/>
  </bookViews>
  <sheets>
    <sheet name="1" sheetId="18" r:id="rId1"/>
    <sheet name="2" sheetId="23" r:id="rId2"/>
    <sheet name="3" sheetId="20" r:id="rId3"/>
    <sheet name="4" sheetId="19" r:id="rId4"/>
    <sheet name="5" sheetId="16" r:id="rId5"/>
    <sheet name="6" sheetId="17" r:id="rId6"/>
    <sheet name="7" sheetId="21" r:id="rId7"/>
    <sheet name="8" sheetId="25" r:id="rId8"/>
    <sheet name="9" sheetId="15" r:id="rId9"/>
    <sheet name="10" sheetId="24" r:id="rId10"/>
    <sheet name="11" sheetId="14" r:id="rId11"/>
    <sheet name="12" sheetId="22" r:id="rId12"/>
  </sheets>
  <definedNames>
    <definedName name="_GoBack" localSheetId="8">'9'!$C$7</definedName>
    <definedName name="_xlnm.Print_Area" localSheetId="9">'10'!$A$1:$P$22</definedName>
    <definedName name="_xlnm.Print_Area" localSheetId="10">'11'!$A$1:$P$20</definedName>
    <definedName name="_xlnm.Print_Area" localSheetId="1">'2'!$A$1:$P$22</definedName>
    <definedName name="_xlnm.Print_Area" localSheetId="3">'4'!$A$1:$P$20</definedName>
    <definedName name="_xlnm.Print_Area" localSheetId="4">'5'!$A$1:$P$20</definedName>
    <definedName name="_xlnm.Print_Area" localSheetId="5">'6'!$A$1:$P$21</definedName>
    <definedName name="_xlnm.Print_Area" localSheetId="7">'8'!$A$1:$P$22</definedName>
  </definedNames>
  <calcPr calcId="124519"/>
</workbook>
</file>

<file path=xl/calcChain.xml><?xml version="1.0" encoding="utf-8"?>
<calcChain xmlns="http://schemas.openxmlformats.org/spreadsheetml/2006/main">
  <c r="P20" i="22"/>
  <c r="O20"/>
  <c r="N20"/>
  <c r="M20"/>
  <c r="L20"/>
  <c r="K20"/>
  <c r="J20"/>
  <c r="I20"/>
  <c r="H20"/>
  <c r="G20"/>
  <c r="F20"/>
  <c r="E20"/>
  <c r="P17"/>
  <c r="O17"/>
  <c r="N17"/>
  <c r="M17"/>
  <c r="L17"/>
  <c r="K17"/>
  <c r="J17"/>
  <c r="I17"/>
  <c r="H17"/>
  <c r="G17"/>
  <c r="F17"/>
  <c r="E17"/>
  <c r="P10"/>
  <c r="P21" s="1"/>
  <c r="O10"/>
  <c r="O21" s="1"/>
  <c r="N10"/>
  <c r="N21" s="1"/>
  <c r="M10"/>
  <c r="M21" s="1"/>
  <c r="L10"/>
  <c r="L21" s="1"/>
  <c r="K10"/>
  <c r="K21" s="1"/>
  <c r="J10"/>
  <c r="J21" s="1"/>
  <c r="I10"/>
  <c r="I21" s="1"/>
  <c r="H10"/>
  <c r="H21" s="1"/>
  <c r="G10"/>
  <c r="G21" s="1"/>
  <c r="F10"/>
  <c r="F21" s="1"/>
  <c r="E10"/>
  <c r="E21" s="1"/>
  <c r="P19" i="14"/>
  <c r="O19"/>
  <c r="N19"/>
  <c r="M19"/>
  <c r="L19"/>
  <c r="K19"/>
  <c r="J19"/>
  <c r="I19"/>
  <c r="H19"/>
  <c r="G19"/>
  <c r="F19"/>
  <c r="E19"/>
  <c r="P16"/>
  <c r="O16"/>
  <c r="N16"/>
  <c r="M16"/>
  <c r="L16"/>
  <c r="K16"/>
  <c r="J16"/>
  <c r="I16"/>
  <c r="H16"/>
  <c r="G16"/>
  <c r="F16"/>
  <c r="E16"/>
  <c r="P10"/>
  <c r="P20" s="1"/>
  <c r="O10"/>
  <c r="O20" s="1"/>
  <c r="N10"/>
  <c r="N20" s="1"/>
  <c r="M10"/>
  <c r="M20" s="1"/>
  <c r="L10"/>
  <c r="L20" s="1"/>
  <c r="K10"/>
  <c r="K20" s="1"/>
  <c r="J10"/>
  <c r="J20" s="1"/>
  <c r="I10"/>
  <c r="I20" s="1"/>
  <c r="H10"/>
  <c r="H20" s="1"/>
  <c r="G10"/>
  <c r="G20" s="1"/>
  <c r="F10"/>
  <c r="F20" s="1"/>
  <c r="E10"/>
  <c r="E20" s="1"/>
  <c r="P19" i="24"/>
  <c r="O19"/>
  <c r="N19"/>
  <c r="M19"/>
  <c r="L19"/>
  <c r="K19"/>
  <c r="J19"/>
  <c r="I19"/>
  <c r="H19"/>
  <c r="G19"/>
  <c r="F19"/>
  <c r="E19"/>
  <c r="P16"/>
  <c r="O16"/>
  <c r="N16"/>
  <c r="M16"/>
  <c r="L16"/>
  <c r="K16"/>
  <c r="J16"/>
  <c r="I16"/>
  <c r="H16"/>
  <c r="G16"/>
  <c r="F16"/>
  <c r="E16"/>
  <c r="P10"/>
  <c r="P20" s="1"/>
  <c r="O10"/>
  <c r="O20" s="1"/>
  <c r="N10"/>
  <c r="N20" s="1"/>
  <c r="M10"/>
  <c r="M20" s="1"/>
  <c r="L10"/>
  <c r="L20" s="1"/>
  <c r="K10"/>
  <c r="K20" s="1"/>
  <c r="J10"/>
  <c r="J20" s="1"/>
  <c r="I10"/>
  <c r="I20" s="1"/>
  <c r="H10"/>
  <c r="H20" s="1"/>
  <c r="G10"/>
  <c r="G20" s="1"/>
  <c r="F10"/>
  <c r="F20" s="1"/>
  <c r="E10"/>
  <c r="E20" s="1"/>
  <c r="P20" i="15"/>
  <c r="O20"/>
  <c r="N20"/>
  <c r="M20"/>
  <c r="L20"/>
  <c r="K20"/>
  <c r="J20"/>
  <c r="I20"/>
  <c r="H20"/>
  <c r="G20"/>
  <c r="F20"/>
  <c r="E20"/>
  <c r="P17"/>
  <c r="O17"/>
  <c r="N17"/>
  <c r="M17"/>
  <c r="L17"/>
  <c r="K17"/>
  <c r="J17"/>
  <c r="I17"/>
  <c r="H17"/>
  <c r="G17"/>
  <c r="F17"/>
  <c r="E17"/>
  <c r="P11"/>
  <c r="P21" s="1"/>
  <c r="O11"/>
  <c r="O21" s="1"/>
  <c r="N11"/>
  <c r="N21" s="1"/>
  <c r="M11"/>
  <c r="M21" s="1"/>
  <c r="L11"/>
  <c r="L21" s="1"/>
  <c r="K11"/>
  <c r="K21" s="1"/>
  <c r="J11"/>
  <c r="J21" s="1"/>
  <c r="I11"/>
  <c r="I21" s="1"/>
  <c r="H11"/>
  <c r="H21" s="1"/>
  <c r="G11"/>
  <c r="G21" s="1"/>
  <c r="F11"/>
  <c r="F21" s="1"/>
  <c r="E11"/>
  <c r="E21" s="1"/>
  <c r="O22" i="25"/>
  <c r="M22"/>
  <c r="K22"/>
  <c r="I22"/>
  <c r="G22"/>
  <c r="E22"/>
  <c r="P21"/>
  <c r="N21"/>
  <c r="M21"/>
  <c r="L21"/>
  <c r="K21"/>
  <c r="J21"/>
  <c r="I21"/>
  <c r="H21"/>
  <c r="G21"/>
  <c r="F21"/>
  <c r="E21"/>
  <c r="P18"/>
  <c r="O18"/>
  <c r="N18"/>
  <c r="M18"/>
  <c r="L18"/>
  <c r="K18"/>
  <c r="J18"/>
  <c r="I18"/>
  <c r="H18"/>
  <c r="G18"/>
  <c r="F18"/>
  <c r="E18"/>
  <c r="P11"/>
  <c r="P22" s="1"/>
  <c r="O11"/>
  <c r="N11"/>
  <c r="N22" s="1"/>
  <c r="M11"/>
  <c r="L11"/>
  <c r="L22" s="1"/>
  <c r="K11"/>
  <c r="J11"/>
  <c r="J22" s="1"/>
  <c r="I11"/>
  <c r="H11"/>
  <c r="H22" s="1"/>
  <c r="G11"/>
  <c r="F11"/>
  <c r="F22" s="1"/>
  <c r="E11"/>
  <c r="P21" i="21"/>
  <c r="O21"/>
  <c r="N21"/>
  <c r="M21"/>
  <c r="L21"/>
  <c r="K21"/>
  <c r="J21"/>
  <c r="I21"/>
  <c r="H21"/>
  <c r="G21"/>
  <c r="F21"/>
  <c r="E21"/>
  <c r="P18"/>
  <c r="O18"/>
  <c r="N18"/>
  <c r="M18"/>
  <c r="L18"/>
  <c r="K18"/>
  <c r="J18"/>
  <c r="I18"/>
  <c r="H18"/>
  <c r="G18"/>
  <c r="F18"/>
  <c r="E18"/>
  <c r="P10"/>
  <c r="P22" s="1"/>
  <c r="O10"/>
  <c r="O22" s="1"/>
  <c r="N10"/>
  <c r="N22" s="1"/>
  <c r="M10"/>
  <c r="M22" s="1"/>
  <c r="L10"/>
  <c r="L22" s="1"/>
  <c r="K10"/>
  <c r="K22" s="1"/>
  <c r="J10"/>
  <c r="J22" s="1"/>
  <c r="I10"/>
  <c r="I22" s="1"/>
  <c r="H10"/>
  <c r="H22" s="1"/>
  <c r="G10"/>
  <c r="G22" s="1"/>
  <c r="F10"/>
  <c r="F22" s="1"/>
  <c r="E10"/>
  <c r="E22" s="1"/>
  <c r="F11" i="20" l="1"/>
  <c r="G11"/>
  <c r="H11"/>
  <c r="I11"/>
  <c r="J11"/>
  <c r="K11"/>
  <c r="L11"/>
  <c r="M11"/>
  <c r="N11"/>
  <c r="O11"/>
  <c r="P11"/>
  <c r="E11"/>
  <c r="P10" i="17"/>
  <c r="O10"/>
  <c r="N10"/>
  <c r="M10"/>
  <c r="L10"/>
  <c r="K10"/>
  <c r="J10"/>
  <c r="I10"/>
  <c r="H10"/>
  <c r="G10"/>
  <c r="F10"/>
  <c r="E10"/>
  <c r="F16" i="19"/>
  <c r="G16"/>
  <c r="H16"/>
  <c r="I16"/>
  <c r="J16"/>
  <c r="K16"/>
  <c r="L16"/>
  <c r="M16"/>
  <c r="N16"/>
  <c r="O16"/>
  <c r="P16"/>
  <c r="E16"/>
  <c r="E21" i="23"/>
  <c r="F21"/>
  <c r="G21"/>
  <c r="H21"/>
  <c r="I21"/>
  <c r="J21"/>
  <c r="K21"/>
  <c r="L21"/>
  <c r="M21"/>
  <c r="N21"/>
  <c r="P21"/>
  <c r="F39" i="18"/>
  <c r="E36"/>
  <c r="P19" i="19" l="1"/>
  <c r="O19"/>
  <c r="N19"/>
  <c r="M19"/>
  <c r="L19"/>
  <c r="K19"/>
  <c r="J19"/>
  <c r="I19"/>
  <c r="H19"/>
  <c r="G19"/>
  <c r="F19"/>
  <c r="E19"/>
  <c r="P10"/>
  <c r="O10"/>
  <c r="N10"/>
  <c r="M10"/>
  <c r="L10"/>
  <c r="K10"/>
  <c r="J10"/>
  <c r="I10"/>
  <c r="H10"/>
  <c r="G10"/>
  <c r="F10"/>
  <c r="E10"/>
  <c r="E20" i="20"/>
  <c r="F20"/>
  <c r="G20"/>
  <c r="H20"/>
  <c r="I20"/>
  <c r="J20"/>
  <c r="K20"/>
  <c r="L20"/>
  <c r="M20"/>
  <c r="N20"/>
  <c r="O20"/>
  <c r="P20"/>
  <c r="P17"/>
  <c r="O17"/>
  <c r="N17"/>
  <c r="M17"/>
  <c r="L17"/>
  <c r="K17"/>
  <c r="J17"/>
  <c r="I17"/>
  <c r="H17"/>
  <c r="G17"/>
  <c r="F17"/>
  <c r="E17"/>
  <c r="E18" i="23"/>
  <c r="F18"/>
  <c r="G18"/>
  <c r="H18"/>
  <c r="I18"/>
  <c r="J18"/>
  <c r="K18"/>
  <c r="L18"/>
  <c r="M18"/>
  <c r="N18"/>
  <c r="O18"/>
  <c r="P18"/>
  <c r="P11"/>
  <c r="O11"/>
  <c r="N11"/>
  <c r="M11"/>
  <c r="L11"/>
  <c r="K11"/>
  <c r="J11"/>
  <c r="I11"/>
  <c r="H11"/>
  <c r="G11"/>
  <c r="F11"/>
  <c r="E11"/>
  <c r="H28" i="18"/>
  <c r="P39"/>
  <c r="O39"/>
  <c r="N39"/>
  <c r="M39"/>
  <c r="L39"/>
  <c r="K39"/>
  <c r="J39"/>
  <c r="I39"/>
  <c r="H39"/>
  <c r="G39"/>
  <c r="E39"/>
  <c r="P36"/>
  <c r="O36"/>
  <c r="N36"/>
  <c r="M36"/>
  <c r="L36"/>
  <c r="K36"/>
  <c r="J36"/>
  <c r="I36"/>
  <c r="H36"/>
  <c r="G36"/>
  <c r="F36"/>
  <c r="P28"/>
  <c r="O28"/>
  <c r="N28"/>
  <c r="N40" s="1"/>
  <c r="M28"/>
  <c r="L28"/>
  <c r="L40" s="1"/>
  <c r="K28"/>
  <c r="J28"/>
  <c r="J40" s="1"/>
  <c r="I28"/>
  <c r="G28"/>
  <c r="F28"/>
  <c r="E28"/>
  <c r="I40" l="1"/>
  <c r="K40"/>
  <c r="M40"/>
  <c r="H40"/>
  <c r="E40"/>
  <c r="I22" i="23"/>
  <c r="H21" i="20"/>
  <c r="J21"/>
  <c r="L21"/>
  <c r="N21"/>
  <c r="P21"/>
  <c r="O21"/>
  <c r="M21"/>
  <c r="K21"/>
  <c r="I21"/>
  <c r="G21"/>
  <c r="F21"/>
  <c r="E21"/>
  <c r="P22" i="23"/>
  <c r="N22"/>
  <c r="L22"/>
  <c r="J22"/>
  <c r="H22"/>
  <c r="F22"/>
  <c r="O22"/>
  <c r="M22"/>
  <c r="K22"/>
  <c r="G22"/>
  <c r="E22"/>
  <c r="P40" i="18"/>
  <c r="O40"/>
  <c r="G40"/>
  <c r="F40"/>
  <c r="F20" i="17"/>
  <c r="G20"/>
  <c r="H20"/>
  <c r="I20"/>
  <c r="J20"/>
  <c r="K20"/>
  <c r="L20"/>
  <c r="M20"/>
  <c r="N20"/>
  <c r="O20"/>
  <c r="P20"/>
  <c r="E20"/>
  <c r="F17"/>
  <c r="G17"/>
  <c r="H17"/>
  <c r="I17"/>
  <c r="J17"/>
  <c r="K17"/>
  <c r="L17"/>
  <c r="M17"/>
  <c r="N17"/>
  <c r="O17"/>
  <c r="P17"/>
  <c r="E17"/>
  <c r="F19" i="16"/>
  <c r="G19"/>
  <c r="H19"/>
  <c r="I19"/>
  <c r="J19"/>
  <c r="K19"/>
  <c r="L19"/>
  <c r="M19"/>
  <c r="N19"/>
  <c r="O19"/>
  <c r="P19"/>
  <c r="E19"/>
  <c r="F16"/>
  <c r="G16"/>
  <c r="H16"/>
  <c r="I16"/>
  <c r="J16"/>
  <c r="K16"/>
  <c r="L16"/>
  <c r="M16"/>
  <c r="N16"/>
  <c r="O16"/>
  <c r="P16"/>
  <c r="E16"/>
  <c r="F10"/>
  <c r="G10"/>
  <c r="H10"/>
  <c r="I10"/>
  <c r="J10"/>
  <c r="K10"/>
  <c r="L10"/>
  <c r="M10"/>
  <c r="N10"/>
  <c r="O10"/>
  <c r="P10"/>
  <c r="E10"/>
  <c r="F20" i="19"/>
  <c r="G20"/>
  <c r="H20"/>
  <c r="I20"/>
  <c r="J20"/>
  <c r="K20"/>
  <c r="L20"/>
  <c r="M20"/>
  <c r="N20"/>
  <c r="O20"/>
  <c r="P20"/>
  <c r="E20"/>
  <c r="E21" i="17" l="1"/>
  <c r="O21"/>
  <c r="M21"/>
  <c r="K21"/>
  <c r="I21"/>
  <c r="G21"/>
  <c r="P21"/>
  <c r="N21"/>
  <c r="L21"/>
  <c r="J21"/>
  <c r="H21"/>
  <c r="F21"/>
  <c r="E20" i="16"/>
  <c r="O20"/>
  <c r="M20"/>
  <c r="K20"/>
  <c r="I20"/>
  <c r="G20"/>
  <c r="P20"/>
  <c r="N20"/>
  <c r="L20"/>
  <c r="J20"/>
  <c r="H20"/>
  <c r="F20"/>
</calcChain>
</file>

<file path=xl/sharedStrings.xml><?xml version="1.0" encoding="utf-8"?>
<sst xmlns="http://schemas.openxmlformats.org/spreadsheetml/2006/main" count="500" uniqueCount="128">
  <si>
    <t>Наименование блюд</t>
  </si>
  <si>
    <t>Выход</t>
  </si>
  <si>
    <t>Белки</t>
  </si>
  <si>
    <t>Жиры</t>
  </si>
  <si>
    <t>Углеводы</t>
  </si>
  <si>
    <t>Калл</t>
  </si>
  <si>
    <t>Витамины</t>
  </si>
  <si>
    <t>Минеральные вещества</t>
  </si>
  <si>
    <t>B1</t>
  </si>
  <si>
    <t>C</t>
  </si>
  <si>
    <t>A</t>
  </si>
  <si>
    <t>E</t>
  </si>
  <si>
    <t>Ca</t>
  </si>
  <si>
    <t>Mg</t>
  </si>
  <si>
    <t>P</t>
  </si>
  <si>
    <t>Fe</t>
  </si>
  <si>
    <t>ИТОГО ЗА ДЕНЬ</t>
  </si>
  <si>
    <t>День\№ р-ры</t>
  </si>
  <si>
    <t>Обед</t>
  </si>
  <si>
    <t>Завтрак</t>
  </si>
  <si>
    <t>№639</t>
  </si>
  <si>
    <t>№278</t>
  </si>
  <si>
    <t>№587</t>
  </si>
  <si>
    <t>№ 113</t>
  </si>
  <si>
    <t>№119</t>
  </si>
  <si>
    <t>Суп гороховый</t>
  </si>
  <si>
    <t>№ 78</t>
  </si>
  <si>
    <t>№ 95</t>
  </si>
  <si>
    <t>№ 291</t>
  </si>
  <si>
    <t>2 день</t>
  </si>
  <si>
    <t>3 день</t>
  </si>
  <si>
    <t>4 день</t>
  </si>
  <si>
    <t>5 день</t>
  </si>
  <si>
    <t>№ 292</t>
  </si>
  <si>
    <t>№ 105</t>
  </si>
  <si>
    <t>№131</t>
  </si>
  <si>
    <t>№378</t>
  </si>
  <si>
    <t>№110</t>
  </si>
  <si>
    <t>№228</t>
  </si>
  <si>
    <t>№ 62</t>
  </si>
  <si>
    <t>№52</t>
  </si>
  <si>
    <t>№51</t>
  </si>
  <si>
    <t>№59</t>
  </si>
  <si>
    <t>№25</t>
  </si>
  <si>
    <t>1 день</t>
  </si>
  <si>
    <t>Начальник Юго-Западного</t>
  </si>
  <si>
    <t>территориального отдела</t>
  </si>
  <si>
    <t>Управления роспотребнадзора</t>
  </si>
  <si>
    <t>__________________Г.А.Невлер</t>
  </si>
  <si>
    <t>7-11лет</t>
  </si>
  <si>
    <t>№92</t>
  </si>
  <si>
    <t>№189</t>
  </si>
  <si>
    <t>6 день</t>
  </si>
  <si>
    <t>на 2020-2021 учебный год.</t>
  </si>
  <si>
    <t>№10</t>
  </si>
  <si>
    <t>№ 300</t>
  </si>
  <si>
    <t>ттк№ 13</t>
  </si>
  <si>
    <t>№ 283</t>
  </si>
  <si>
    <t>ттк № 14</t>
  </si>
  <si>
    <t>№ 405</t>
  </si>
  <si>
    <t>№ 55</t>
  </si>
  <si>
    <t>ттк № 7</t>
  </si>
  <si>
    <t>№ 294</t>
  </si>
  <si>
    <t xml:space="preserve">полдник </t>
  </si>
  <si>
    <t>№174</t>
  </si>
  <si>
    <t>№ 226</t>
  </si>
  <si>
    <t>№72</t>
  </si>
  <si>
    <t xml:space="preserve">Полдник </t>
  </si>
  <si>
    <t>День\                       № р-ры</t>
  </si>
  <si>
    <t>День\                        № р-ры</t>
  </si>
  <si>
    <t>Полдник</t>
  </si>
  <si>
    <t>День\                    № р-ры</t>
  </si>
  <si>
    <t xml:space="preserve">Омлет </t>
  </si>
  <si>
    <t xml:space="preserve">Какао с молоком без сахара </t>
  </si>
  <si>
    <t>Плов с мясом (говядина)</t>
  </si>
  <si>
    <t>Салат свекольный</t>
  </si>
  <si>
    <t>Сок</t>
  </si>
  <si>
    <t xml:space="preserve">Каша геркулесовая </t>
  </si>
  <si>
    <t>Какао с молоком без сахара</t>
  </si>
  <si>
    <t xml:space="preserve">Хлеб с маслом сливочным </t>
  </si>
  <si>
    <t>2-ой завтрак</t>
  </si>
  <si>
    <t>Суп рассольник ленинградский со сметаной</t>
  </si>
  <si>
    <t>Пюре картофельное</t>
  </si>
  <si>
    <t>Яблоко (фрукт)</t>
  </si>
  <si>
    <t>Каша гречневая</t>
  </si>
  <si>
    <t>5,54</t>
  </si>
  <si>
    <t>4,22</t>
  </si>
  <si>
    <t>34,45</t>
  </si>
  <si>
    <t>Хлеб с маслом и сыром</t>
  </si>
  <si>
    <t>5/5/25.</t>
  </si>
  <si>
    <t xml:space="preserve">Яблок </t>
  </si>
  <si>
    <t>10/25.</t>
  </si>
  <si>
    <t>Котлеты паровые мясные</t>
  </si>
  <si>
    <t>Хлеб пшеничный с маслом</t>
  </si>
  <si>
    <t xml:space="preserve">Салат из свежей моркови </t>
  </si>
  <si>
    <t>Свекольник со сметаной  вегетарианский</t>
  </si>
  <si>
    <t>моркавь припущенная</t>
  </si>
  <si>
    <t>Картофель тушёный с мясм птицы</t>
  </si>
  <si>
    <t>Щи из свежей капусты вегетарианскийе</t>
  </si>
  <si>
    <t>Тврожная запеканка со сметаной</t>
  </si>
  <si>
    <t>170/25.</t>
  </si>
  <si>
    <t>Борщ на курином бульоне</t>
  </si>
  <si>
    <t>Птица отварная</t>
  </si>
  <si>
    <t>Свекла тушёная со сметаной</t>
  </si>
  <si>
    <t>350/8.</t>
  </si>
  <si>
    <t xml:space="preserve">Морковь тушённая </t>
  </si>
  <si>
    <t>Салат из капусты с маслом растительным</t>
  </si>
  <si>
    <t>Макароны отварные</t>
  </si>
  <si>
    <t>Компот из сухофруктов без сахара</t>
  </si>
  <si>
    <t>8 день</t>
  </si>
  <si>
    <t>9 день</t>
  </si>
  <si>
    <t>10 день</t>
  </si>
  <si>
    <t>11 день</t>
  </si>
  <si>
    <t>12 день</t>
  </si>
  <si>
    <t>Моркавь припущенная</t>
  </si>
  <si>
    <t>Яйцо варёное</t>
  </si>
  <si>
    <t>Тефтели 1й вариант</t>
  </si>
  <si>
    <t>Тефтели  1й вариант</t>
  </si>
  <si>
    <t xml:space="preserve"> Пищевая ценность приготовляемых блюд для горячих завтраков и обедов в ОУ Новосергиевского района</t>
  </si>
  <si>
    <t xml:space="preserve">Начальник МКУ "Отдел образования администрации </t>
  </si>
  <si>
    <t>муниципального образованичя "Новосергиевский район</t>
  </si>
  <si>
    <t>по Оренбургской области</t>
  </si>
  <si>
    <t xml:space="preserve"> Оренбургской области"</t>
  </si>
  <si>
    <t xml:space="preserve">  _________________Н.В. Стародубцева                                 </t>
  </si>
  <si>
    <t>______________2019г</t>
  </si>
  <si>
    <t>2020г.</t>
  </si>
  <si>
    <t>________________2019г</t>
  </si>
  <si>
    <t>Примерное 12-ти дневное меню стол № 8 -ожирение.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</si>
</sst>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6"/>
      <color rgb="FF000000"/>
      <name val="Trebuchet MS"/>
      <family val="2"/>
      <charset val="204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2" fillId="0" borderId="6" xfId="0" applyFont="1" applyFill="1" applyBorder="1" applyAlignment="1">
      <alignment vertical="top" wrapText="1"/>
    </xf>
    <xf numFmtId="2" fontId="1" fillId="0" borderId="0" xfId="0" applyNumberFormat="1" applyFont="1"/>
    <xf numFmtId="0" fontId="3" fillId="0" borderId="0" xfId="0" applyFont="1" applyFill="1" applyBorder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 applyBorder="1"/>
    <xf numFmtId="0" fontId="2" fillId="0" borderId="0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wrapText="1"/>
    </xf>
    <xf numFmtId="2" fontId="5" fillId="0" borderId="6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2" fontId="8" fillId="0" borderId="6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2" fontId="8" fillId="0" borderId="0" xfId="0" applyNumberFormat="1" applyFont="1" applyFill="1" applyBorder="1" applyAlignment="1">
      <alignment horizontal="left"/>
    </xf>
    <xf numFmtId="2" fontId="8" fillId="0" borderId="0" xfId="0" applyNumberFormat="1" applyFont="1" applyFill="1" applyBorder="1" applyAlignment="1">
      <alignment horizontal="right"/>
    </xf>
    <xf numFmtId="0" fontId="10" fillId="0" borderId="0" xfId="0" applyFont="1" applyFill="1"/>
    <xf numFmtId="0" fontId="10" fillId="0" borderId="0" xfId="0" applyFont="1" applyFill="1" applyBorder="1"/>
    <xf numFmtId="0" fontId="0" fillId="0" borderId="0" xfId="0" applyFill="1" applyBorder="1"/>
    <xf numFmtId="0" fontId="0" fillId="0" borderId="0" xfId="0" applyFill="1"/>
    <xf numFmtId="0" fontId="1" fillId="0" borderId="0" xfId="0" applyFont="1" applyFill="1"/>
    <xf numFmtId="0" fontId="12" fillId="0" borderId="0" xfId="0" applyFont="1" applyFill="1"/>
    <xf numFmtId="0" fontId="0" fillId="0" borderId="0" xfId="0" applyFont="1" applyFill="1" applyBorder="1"/>
    <xf numFmtId="0" fontId="0" fillId="0" borderId="0" xfId="0" applyFont="1" applyFill="1"/>
    <xf numFmtId="0" fontId="12" fillId="0" borderId="0" xfId="0" applyFont="1" applyFill="1" applyBorder="1"/>
    <xf numFmtId="0" fontId="1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/>
    <xf numFmtId="0" fontId="0" fillId="0" borderId="0" xfId="0" applyFill="1" applyAlignment="1"/>
    <xf numFmtId="0" fontId="7" fillId="0" borderId="0" xfId="0" applyFont="1" applyFill="1" applyBorder="1"/>
    <xf numFmtId="0" fontId="7" fillId="0" borderId="0" xfId="0" applyFont="1" applyFill="1"/>
    <xf numFmtId="0" fontId="0" fillId="0" borderId="0" xfId="0"/>
    <xf numFmtId="0" fontId="14" fillId="0" borderId="0" xfId="0" applyFont="1" applyAlignment="1">
      <alignment horizontal="left" vertical="center"/>
    </xf>
    <xf numFmtId="0" fontId="0" fillId="0" borderId="0" xfId="0" applyFont="1"/>
    <xf numFmtId="0" fontId="2" fillId="0" borderId="0" xfId="0" applyFont="1" applyAlignment="1">
      <alignment vertical="center"/>
    </xf>
    <xf numFmtId="0" fontId="15" fillId="0" borderId="0" xfId="0" applyFont="1"/>
    <xf numFmtId="0" fontId="14" fillId="0" borderId="0" xfId="0" applyFont="1" applyAlignment="1">
      <alignment horizontal="center" vertical="center"/>
    </xf>
    <xf numFmtId="0" fontId="16" fillId="0" borderId="0" xfId="0" applyFont="1"/>
    <xf numFmtId="0" fontId="0" fillId="0" borderId="0" xfId="0" applyFont="1" applyBorder="1"/>
    <xf numFmtId="2" fontId="17" fillId="0" borderId="0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5" fillId="0" borderId="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2" fillId="3" borderId="2" xfId="0" applyFont="1" applyFill="1" applyBorder="1" applyAlignment="1">
      <alignment vertical="top" wrapText="1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2" fontId="3" fillId="3" borderId="4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right" vertical="center" wrapText="1"/>
    </xf>
    <xf numFmtId="0" fontId="9" fillId="3" borderId="4" xfId="0" applyFont="1" applyFill="1" applyBorder="1" applyAlignment="1">
      <alignment vertical="top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vertical="top" wrapText="1"/>
    </xf>
    <xf numFmtId="164" fontId="3" fillId="3" borderId="4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wrapText="1"/>
    </xf>
    <xf numFmtId="0" fontId="9" fillId="3" borderId="4" xfId="0" applyNumberFormat="1" applyFont="1" applyFill="1" applyBorder="1" applyAlignment="1">
      <alignment horizontal="center" vertical="center"/>
    </xf>
    <xf numFmtId="2" fontId="9" fillId="3" borderId="4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wrapText="1"/>
    </xf>
    <xf numFmtId="0" fontId="2" fillId="3" borderId="3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righ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165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vertical="top" wrapText="1"/>
    </xf>
    <xf numFmtId="0" fontId="9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right" vertical="center" wrapText="1"/>
    </xf>
    <xf numFmtId="0" fontId="9" fillId="3" borderId="2" xfId="0" applyFont="1" applyFill="1" applyBorder="1" applyAlignment="1">
      <alignment horizontal="right" vertical="center" wrapText="1"/>
    </xf>
    <xf numFmtId="0" fontId="9" fillId="3" borderId="2" xfId="0" applyFont="1" applyFill="1" applyBorder="1" applyAlignment="1">
      <alignment horizontal="left" vertical="center" wrapText="1"/>
    </xf>
    <xf numFmtId="2" fontId="9" fillId="3" borderId="1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/>
    </xf>
    <xf numFmtId="2" fontId="2" fillId="3" borderId="4" xfId="0" applyNumberFormat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vertical="center" wrapText="1"/>
    </xf>
    <xf numFmtId="0" fontId="9" fillId="3" borderId="2" xfId="0" applyNumberFormat="1" applyFont="1" applyFill="1" applyBorder="1" applyAlignment="1">
      <alignment horizontal="center" vertical="center"/>
    </xf>
    <xf numFmtId="2" fontId="9" fillId="3" borderId="2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/>
    </xf>
    <xf numFmtId="0" fontId="18" fillId="0" borderId="0" xfId="0" applyFont="1"/>
    <xf numFmtId="0" fontId="18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view="pageBreakPreview" topLeftCell="B1" zoomScale="60" workbookViewId="0">
      <selection activeCell="R63" sqref="R63"/>
    </sheetView>
  </sheetViews>
  <sheetFormatPr defaultRowHeight="15"/>
  <cols>
    <col min="1" max="1" width="0.85546875" style="11" customWidth="1"/>
    <col min="2" max="2" width="8.140625" style="11" customWidth="1"/>
    <col min="3" max="3" width="30.5703125" style="11" customWidth="1"/>
    <col min="4" max="4" width="7.5703125" style="11" customWidth="1"/>
    <col min="5" max="5" width="7.140625" style="11" customWidth="1"/>
    <col min="6" max="6" width="7" style="11" customWidth="1"/>
    <col min="7" max="7" width="11.28515625" style="11" customWidth="1"/>
    <col min="8" max="8" width="10.42578125" style="11" customWidth="1"/>
    <col min="9" max="9" width="7.42578125" style="11" customWidth="1"/>
    <col min="10" max="10" width="9" style="11" customWidth="1"/>
    <col min="11" max="11" width="6" style="11" customWidth="1"/>
    <col min="12" max="12" width="6.85546875" style="11" customWidth="1"/>
    <col min="13" max="13" width="8.7109375" style="11" customWidth="1"/>
    <col min="14" max="14" width="7.140625" style="11" customWidth="1"/>
    <col min="15" max="15" width="8.85546875" style="11" customWidth="1"/>
    <col min="16" max="16" width="7.42578125" style="11" customWidth="1"/>
    <col min="17" max="17" width="11" style="11" customWidth="1"/>
    <col min="18" max="16384" width="9.140625" style="11"/>
  </cols>
  <sheetData>
    <row r="1" spans="1:19" s="48" customFormat="1" ht="18.75">
      <c r="A1" s="45"/>
      <c r="B1" s="139" t="s">
        <v>45</v>
      </c>
      <c r="C1" s="139"/>
      <c r="D1" s="139"/>
      <c r="E1" s="139"/>
      <c r="F1" s="139"/>
      <c r="G1" s="139"/>
      <c r="H1" s="139"/>
      <c r="I1" s="139"/>
      <c r="J1" s="140"/>
      <c r="K1" s="139"/>
      <c r="L1" s="139"/>
      <c r="M1" s="139"/>
      <c r="N1" s="139"/>
      <c r="O1" s="139"/>
      <c r="P1" s="139"/>
      <c r="Q1" s="44"/>
      <c r="R1" s="46"/>
      <c r="S1" s="46"/>
    </row>
    <row r="2" spans="1:19" s="48" customFormat="1" ht="18.75">
      <c r="A2" s="45"/>
      <c r="B2" s="139" t="s">
        <v>46</v>
      </c>
      <c r="C2" s="139"/>
      <c r="D2" s="139"/>
      <c r="E2" s="139"/>
      <c r="F2" s="139"/>
      <c r="G2" s="139"/>
      <c r="H2" s="139"/>
      <c r="I2" s="139"/>
      <c r="J2" s="141" t="s">
        <v>119</v>
      </c>
      <c r="K2" s="139"/>
      <c r="L2" s="139"/>
      <c r="M2" s="139"/>
      <c r="N2" s="139"/>
      <c r="O2" s="139"/>
      <c r="P2" s="139"/>
      <c r="Q2" s="44"/>
      <c r="R2" s="46"/>
      <c r="S2" s="46"/>
    </row>
    <row r="3" spans="1:19" s="48" customFormat="1" ht="18.75">
      <c r="A3" s="45"/>
      <c r="B3" s="139" t="s">
        <v>47</v>
      </c>
      <c r="C3" s="139"/>
      <c r="D3" s="139"/>
      <c r="E3" s="139"/>
      <c r="F3" s="139"/>
      <c r="G3" s="139"/>
      <c r="H3" s="139"/>
      <c r="I3" s="139"/>
      <c r="J3" s="141" t="s">
        <v>120</v>
      </c>
      <c r="K3" s="139"/>
      <c r="L3" s="139"/>
      <c r="M3" s="139"/>
      <c r="N3" s="139"/>
      <c r="O3" s="139"/>
      <c r="P3" s="139"/>
      <c r="Q3" s="44"/>
      <c r="R3" s="46"/>
      <c r="S3" s="46"/>
    </row>
    <row r="4" spans="1:19" s="48" customFormat="1" ht="18.75">
      <c r="A4" s="49"/>
      <c r="B4" s="139" t="s">
        <v>121</v>
      </c>
      <c r="C4" s="139"/>
      <c r="D4" s="139"/>
      <c r="E4" s="139"/>
      <c r="F4" s="139"/>
      <c r="G4" s="139"/>
      <c r="H4" s="139"/>
      <c r="I4" s="139"/>
      <c r="J4" s="139" t="s">
        <v>122</v>
      </c>
      <c r="K4" s="44"/>
      <c r="L4" s="44"/>
      <c r="M4" s="44"/>
      <c r="N4" s="44"/>
      <c r="O4" s="44"/>
      <c r="P4" s="139"/>
      <c r="Q4" s="44"/>
      <c r="R4" s="46"/>
      <c r="S4" s="46"/>
    </row>
    <row r="5" spans="1:19" s="48" customFormat="1" ht="18.75">
      <c r="A5" s="49"/>
      <c r="B5" s="139" t="s">
        <v>48</v>
      </c>
      <c r="C5" s="139"/>
      <c r="D5" s="139"/>
      <c r="E5" s="139"/>
      <c r="F5" s="139"/>
      <c r="G5" s="139"/>
      <c r="H5" s="139"/>
      <c r="I5" s="139"/>
      <c r="J5" s="141" t="s">
        <v>123</v>
      </c>
      <c r="K5" s="139"/>
      <c r="L5" s="139"/>
      <c r="M5" s="139"/>
      <c r="N5" s="139"/>
      <c r="O5" s="139"/>
      <c r="P5" s="139"/>
      <c r="Q5" s="44"/>
      <c r="R5" s="46"/>
      <c r="S5" s="46"/>
    </row>
    <row r="6" spans="1:19" s="48" customFormat="1" ht="18.75">
      <c r="A6" s="49"/>
      <c r="B6" s="139" t="s">
        <v>124</v>
      </c>
      <c r="C6" s="139" t="s">
        <v>125</v>
      </c>
      <c r="D6" s="139"/>
      <c r="E6" s="139"/>
      <c r="F6" s="139"/>
      <c r="G6" s="139"/>
      <c r="H6" s="139"/>
      <c r="I6" s="139"/>
      <c r="J6" s="141" t="s">
        <v>126</v>
      </c>
      <c r="K6" s="139"/>
      <c r="L6" s="139" t="s">
        <v>125</v>
      </c>
      <c r="M6" s="139"/>
      <c r="N6" s="139"/>
      <c r="O6" s="139"/>
      <c r="P6" s="139"/>
      <c r="Q6" s="44"/>
      <c r="R6" s="46"/>
      <c r="S6" s="46"/>
    </row>
    <row r="7" spans="1:19" s="48" customFormat="1" ht="14.25" customHeight="1">
      <c r="A7" s="49"/>
      <c r="B7" s="46"/>
      <c r="C7" s="46"/>
      <c r="D7" s="46"/>
      <c r="E7" s="46"/>
      <c r="F7" s="46"/>
      <c r="G7" s="46"/>
      <c r="H7" s="46"/>
      <c r="I7" s="46"/>
      <c r="J7" s="47"/>
      <c r="K7" s="46"/>
      <c r="L7" s="46"/>
      <c r="M7" s="46"/>
      <c r="N7" s="46"/>
      <c r="O7" s="46"/>
      <c r="P7" s="46"/>
      <c r="Q7" s="46"/>
      <c r="R7" s="46"/>
      <c r="S7" s="46"/>
    </row>
    <row r="8" spans="1:19" s="48" customFormat="1" ht="18.75" hidden="1">
      <c r="A8" s="49"/>
      <c r="B8" s="46"/>
      <c r="C8" s="46"/>
      <c r="D8" s="46"/>
      <c r="E8" s="46"/>
      <c r="F8" s="46"/>
      <c r="G8" s="46"/>
      <c r="H8" s="46"/>
      <c r="I8" s="46"/>
      <c r="J8" s="47"/>
      <c r="K8" s="46"/>
      <c r="L8" s="46"/>
      <c r="M8" s="46"/>
      <c r="N8" s="46"/>
      <c r="O8" s="46"/>
      <c r="P8" s="46"/>
      <c r="Q8" s="46"/>
      <c r="R8" s="46"/>
      <c r="S8" s="46"/>
    </row>
    <row r="9" spans="1:19" s="48" customFormat="1" ht="18.75" hidden="1">
      <c r="A9" s="49"/>
      <c r="B9" s="46"/>
      <c r="C9" s="46"/>
      <c r="D9" s="46"/>
      <c r="E9" s="46"/>
      <c r="F9" s="46"/>
      <c r="G9" s="46"/>
      <c r="H9" s="46"/>
      <c r="I9" s="46"/>
      <c r="J9" s="47"/>
      <c r="K9" s="46"/>
      <c r="L9" s="46"/>
      <c r="M9" s="46"/>
      <c r="N9" s="46"/>
      <c r="O9" s="46"/>
      <c r="P9" s="46"/>
      <c r="Q9" s="46"/>
      <c r="R9" s="46"/>
      <c r="S9" s="46"/>
    </row>
    <row r="10" spans="1:19" s="48" customFormat="1" ht="18.75" hidden="1">
      <c r="A10" s="49"/>
      <c r="B10" s="46"/>
      <c r="C10" s="46"/>
      <c r="D10" s="46"/>
      <c r="E10" s="46"/>
      <c r="F10" s="46"/>
      <c r="G10" s="46"/>
      <c r="H10" s="46"/>
      <c r="I10" s="46"/>
      <c r="J10" s="47"/>
      <c r="K10" s="46"/>
      <c r="L10" s="46"/>
      <c r="M10" s="46"/>
      <c r="N10" s="46"/>
      <c r="O10" s="46"/>
      <c r="P10" s="46"/>
      <c r="Q10" s="46"/>
      <c r="R10" s="46"/>
      <c r="S10" s="46"/>
    </row>
    <row r="11" spans="1:19" s="48" customFormat="1" ht="18.75" hidden="1">
      <c r="A11" s="49"/>
      <c r="B11" s="46"/>
      <c r="C11" s="46"/>
      <c r="D11" s="46"/>
      <c r="E11" s="46"/>
      <c r="F11" s="46"/>
      <c r="G11" s="46"/>
      <c r="H11" s="46"/>
      <c r="I11" s="46"/>
      <c r="J11" s="47"/>
      <c r="K11" s="46"/>
      <c r="L11" s="46"/>
      <c r="M11" s="46"/>
      <c r="N11" s="46"/>
      <c r="O11" s="46"/>
      <c r="P11" s="46"/>
      <c r="Q11" s="46"/>
      <c r="R11" s="46"/>
      <c r="S11" s="46"/>
    </row>
    <row r="12" spans="1:19" s="48" customFormat="1" ht="18.75">
      <c r="A12" s="49"/>
      <c r="B12" s="44" t="s">
        <v>127</v>
      </c>
      <c r="C12" s="46"/>
      <c r="D12" s="46"/>
      <c r="E12" s="46"/>
      <c r="F12" s="46"/>
      <c r="G12" s="46"/>
      <c r="H12" s="46"/>
      <c r="I12" s="46"/>
      <c r="J12" s="47"/>
      <c r="K12" s="46"/>
      <c r="L12" s="46"/>
      <c r="M12" s="46"/>
      <c r="N12" s="46"/>
      <c r="O12" s="46"/>
      <c r="P12" s="46"/>
      <c r="Q12" s="46"/>
      <c r="R12" s="46"/>
      <c r="S12" s="46"/>
    </row>
    <row r="13" spans="1:19" s="48" customFormat="1" ht="18.75">
      <c r="A13" s="49"/>
      <c r="B13" s="46" t="s">
        <v>118</v>
      </c>
      <c r="C13" s="46"/>
      <c r="D13" s="46"/>
      <c r="E13" s="46"/>
      <c r="F13" s="46"/>
      <c r="G13" s="46"/>
      <c r="H13" s="46"/>
      <c r="I13" s="46"/>
      <c r="J13" s="47"/>
      <c r="K13" s="46"/>
      <c r="L13" s="46"/>
      <c r="M13" s="46"/>
      <c r="N13" s="46"/>
      <c r="O13" s="46"/>
      <c r="P13" s="46"/>
      <c r="Q13" s="46"/>
      <c r="R13" s="46"/>
      <c r="S13" s="46"/>
    </row>
    <row r="14" spans="1:19" s="48" customFormat="1" ht="18.75">
      <c r="A14" s="49"/>
      <c r="B14" s="46"/>
      <c r="C14" s="46" t="s">
        <v>53</v>
      </c>
      <c r="D14" s="46"/>
      <c r="E14" s="46"/>
      <c r="F14" s="46"/>
      <c r="G14" s="46"/>
      <c r="H14" s="46"/>
      <c r="I14" s="46"/>
      <c r="J14" s="47"/>
      <c r="K14" s="46"/>
      <c r="L14" s="46"/>
      <c r="M14" s="46"/>
      <c r="N14" s="46"/>
      <c r="O14" s="46"/>
      <c r="P14" s="46"/>
      <c r="Q14" s="46"/>
      <c r="R14" s="46"/>
      <c r="S14" s="46"/>
    </row>
    <row r="15" spans="1:19" s="48" customFormat="1" ht="3" customHeight="1">
      <c r="A15" s="49"/>
      <c r="B15" s="46"/>
      <c r="C15" s="50"/>
      <c r="D15" s="46"/>
      <c r="E15" s="46"/>
      <c r="F15" s="46"/>
      <c r="G15" s="46"/>
      <c r="H15" s="46"/>
      <c r="I15" s="46"/>
      <c r="J15" s="47"/>
      <c r="K15" s="46"/>
      <c r="L15" s="46"/>
      <c r="M15" s="46"/>
      <c r="N15" s="46"/>
      <c r="O15" s="46"/>
      <c r="P15" s="46"/>
      <c r="Q15" s="46"/>
    </row>
    <row r="16" spans="1:19" s="44" customFormat="1" hidden="1"/>
    <row r="17" spans="2:18" s="44" customFormat="1" hidden="1"/>
    <row r="18" spans="2:18" s="44" customFormat="1" hidden="1"/>
    <row r="19" spans="2:18" ht="5.25" customHeight="1"/>
    <row r="20" spans="2:18" ht="30" customHeight="1">
      <c r="B20" s="143" t="s">
        <v>68</v>
      </c>
      <c r="C20" s="142" t="s">
        <v>0</v>
      </c>
      <c r="D20" s="143" t="s">
        <v>1</v>
      </c>
      <c r="E20" s="143" t="s">
        <v>2</v>
      </c>
      <c r="F20" s="143" t="s">
        <v>3</v>
      </c>
      <c r="G20" s="143" t="s">
        <v>4</v>
      </c>
      <c r="H20" s="143" t="s">
        <v>5</v>
      </c>
      <c r="I20" s="142" t="s">
        <v>6</v>
      </c>
      <c r="J20" s="142"/>
      <c r="K20" s="142"/>
      <c r="L20" s="142"/>
      <c r="M20" s="142" t="s">
        <v>7</v>
      </c>
      <c r="N20" s="142"/>
      <c r="O20" s="142"/>
      <c r="P20" s="142"/>
    </row>
    <row r="21" spans="2:18" ht="5.25" customHeight="1">
      <c r="B21" s="144"/>
      <c r="C21" s="142"/>
      <c r="D21" s="144"/>
      <c r="E21" s="144"/>
      <c r="F21" s="144"/>
      <c r="G21" s="144"/>
      <c r="H21" s="144"/>
      <c r="I21" s="142"/>
      <c r="J21" s="142"/>
      <c r="K21" s="142"/>
      <c r="L21" s="142"/>
      <c r="M21" s="142"/>
      <c r="N21" s="142"/>
      <c r="O21" s="142"/>
      <c r="P21" s="142"/>
    </row>
    <row r="22" spans="2:18" ht="15" hidden="1" customHeight="1">
      <c r="B22" s="145"/>
      <c r="C22" s="142"/>
      <c r="D22" s="144"/>
      <c r="E22" s="144"/>
      <c r="F22" s="144"/>
      <c r="G22" s="144"/>
      <c r="H22" s="144"/>
      <c r="I22" s="142"/>
      <c r="J22" s="142"/>
      <c r="K22" s="142"/>
      <c r="L22" s="142"/>
      <c r="M22" s="142"/>
      <c r="N22" s="142"/>
      <c r="O22" s="142"/>
      <c r="P22" s="142"/>
    </row>
    <row r="23" spans="2:18">
      <c r="B23" s="146" t="s">
        <v>49</v>
      </c>
      <c r="C23" s="147"/>
      <c r="D23" s="145"/>
      <c r="E23" s="145"/>
      <c r="F23" s="145"/>
      <c r="G23" s="145"/>
      <c r="H23" s="145"/>
      <c r="I23" s="53" t="s">
        <v>8</v>
      </c>
      <c r="J23" s="53" t="s">
        <v>9</v>
      </c>
      <c r="K23" s="53" t="s">
        <v>10</v>
      </c>
      <c r="L23" s="53" t="s">
        <v>11</v>
      </c>
      <c r="M23" s="53" t="s">
        <v>12</v>
      </c>
      <c r="N23" s="53" t="s">
        <v>13</v>
      </c>
      <c r="O23" s="53" t="s">
        <v>14</v>
      </c>
      <c r="P23" s="53" t="s">
        <v>15</v>
      </c>
      <c r="Q23" s="2"/>
    </row>
    <row r="24" spans="2:18">
      <c r="B24" s="77" t="s">
        <v>44</v>
      </c>
      <c r="C24" s="77" t="s">
        <v>19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79"/>
      <c r="Q24" s="19"/>
    </row>
    <row r="25" spans="2:18" s="32" customFormat="1" ht="18.75" customHeight="1">
      <c r="B25" s="73" t="s">
        <v>54</v>
      </c>
      <c r="C25" s="101" t="s">
        <v>72</v>
      </c>
      <c r="D25" s="80">
        <v>130</v>
      </c>
      <c r="E25" s="66">
        <v>11.4</v>
      </c>
      <c r="F25" s="66">
        <v>18.600000000000001</v>
      </c>
      <c r="G25" s="66">
        <v>4.2</v>
      </c>
      <c r="H25" s="66">
        <v>221.3</v>
      </c>
      <c r="I25" s="66">
        <v>0.1</v>
      </c>
      <c r="J25" s="111">
        <v>0.05</v>
      </c>
      <c r="K25" s="66">
        <v>0.04</v>
      </c>
      <c r="L25" s="66">
        <v>0.5</v>
      </c>
      <c r="M25" s="66">
        <v>168.5</v>
      </c>
      <c r="N25" s="66">
        <v>8.6</v>
      </c>
      <c r="O25" s="66">
        <v>286.5</v>
      </c>
      <c r="P25" s="66">
        <v>0.35</v>
      </c>
      <c r="Q25" s="2"/>
      <c r="R25" s="31"/>
    </row>
    <row r="26" spans="2:18" s="32" customFormat="1" ht="31.5" customHeight="1">
      <c r="B26" s="73" t="s">
        <v>55</v>
      </c>
      <c r="C26" s="101" t="s">
        <v>73</v>
      </c>
      <c r="D26" s="89">
        <v>200</v>
      </c>
      <c r="E26" s="89">
        <v>4.01</v>
      </c>
      <c r="F26" s="89">
        <v>5.32</v>
      </c>
      <c r="G26" s="89">
        <v>6.72</v>
      </c>
      <c r="H26" s="89">
        <v>96</v>
      </c>
      <c r="I26" s="89">
        <v>0.04</v>
      </c>
      <c r="J26" s="89">
        <v>0</v>
      </c>
      <c r="K26" s="89">
        <v>0</v>
      </c>
      <c r="L26" s="89">
        <v>0</v>
      </c>
      <c r="M26" s="89">
        <v>16.5</v>
      </c>
      <c r="N26" s="89">
        <v>3</v>
      </c>
      <c r="O26" s="89">
        <v>12.6</v>
      </c>
      <c r="P26" s="112">
        <v>2</v>
      </c>
      <c r="Q26" s="2"/>
    </row>
    <row r="27" spans="2:18" s="32" customFormat="1" ht="18" customHeight="1">
      <c r="B27" s="116">
        <v>108</v>
      </c>
      <c r="C27" s="91" t="s">
        <v>93</v>
      </c>
      <c r="D27" s="67" t="s">
        <v>91</v>
      </c>
      <c r="E27" s="67">
        <v>0</v>
      </c>
      <c r="F27" s="67">
        <v>8.1999999999999993</v>
      </c>
      <c r="G27" s="67">
        <v>0</v>
      </c>
      <c r="H27" s="67">
        <v>75</v>
      </c>
      <c r="I27" s="67">
        <v>0.04</v>
      </c>
      <c r="J27" s="67">
        <v>0</v>
      </c>
      <c r="K27" s="67">
        <v>0</v>
      </c>
      <c r="L27" s="67">
        <v>0.5</v>
      </c>
      <c r="M27" s="67">
        <v>0.5</v>
      </c>
      <c r="N27" s="67">
        <v>4.9000000000000004</v>
      </c>
      <c r="O27" s="67">
        <v>22.75</v>
      </c>
      <c r="P27" s="89">
        <v>0.2</v>
      </c>
      <c r="Q27" s="3"/>
    </row>
    <row r="28" spans="2:18" s="32" customFormat="1" ht="18.75" customHeight="1">
      <c r="B28" s="116"/>
      <c r="C28" s="91"/>
      <c r="D28" s="67"/>
      <c r="E28" s="68">
        <f t="shared" ref="E28:P28" si="0">SUM(E25:E27)</f>
        <v>15.41</v>
      </c>
      <c r="F28" s="68">
        <f t="shared" si="0"/>
        <v>32.120000000000005</v>
      </c>
      <c r="G28" s="68">
        <f t="shared" si="0"/>
        <v>10.92</v>
      </c>
      <c r="H28" s="68">
        <f t="shared" si="0"/>
        <v>392.3</v>
      </c>
      <c r="I28" s="68">
        <f t="shared" si="0"/>
        <v>0.18000000000000002</v>
      </c>
      <c r="J28" s="68">
        <f t="shared" si="0"/>
        <v>0.05</v>
      </c>
      <c r="K28" s="68">
        <f t="shared" si="0"/>
        <v>0.04</v>
      </c>
      <c r="L28" s="68">
        <f t="shared" si="0"/>
        <v>1</v>
      </c>
      <c r="M28" s="68">
        <f t="shared" si="0"/>
        <v>185.5</v>
      </c>
      <c r="N28" s="68">
        <f t="shared" si="0"/>
        <v>16.5</v>
      </c>
      <c r="O28" s="68">
        <f t="shared" si="0"/>
        <v>321.85000000000002</v>
      </c>
      <c r="P28" s="68">
        <f t="shared" si="0"/>
        <v>2.5500000000000003</v>
      </c>
      <c r="Q28" s="3"/>
    </row>
    <row r="29" spans="2:18" s="44" customFormat="1">
      <c r="B29" s="77" t="s">
        <v>44</v>
      </c>
      <c r="C29" s="77" t="s">
        <v>80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79"/>
      <c r="Q29" s="19"/>
    </row>
    <row r="30" spans="2:18" s="32" customFormat="1" ht="46.5" customHeight="1">
      <c r="B30" s="73" t="s">
        <v>54</v>
      </c>
      <c r="C30" s="101" t="s">
        <v>94</v>
      </c>
      <c r="D30" s="80">
        <v>140</v>
      </c>
      <c r="E30" s="135">
        <v>1.87</v>
      </c>
      <c r="F30" s="135">
        <v>4.5199999999999996</v>
      </c>
      <c r="G30" s="135">
        <v>9.5</v>
      </c>
      <c r="H30" s="135">
        <v>70</v>
      </c>
      <c r="I30" s="135">
        <v>0.1</v>
      </c>
      <c r="J30" s="138">
        <v>0.05</v>
      </c>
      <c r="K30" s="135">
        <v>0.04</v>
      </c>
      <c r="L30" s="135">
        <v>0.5</v>
      </c>
      <c r="M30" s="135">
        <v>168.5</v>
      </c>
      <c r="N30" s="135">
        <v>8.6</v>
      </c>
      <c r="O30" s="135">
        <v>286.5</v>
      </c>
      <c r="P30" s="135">
        <v>0.35</v>
      </c>
      <c r="Q30" s="2"/>
      <c r="R30" s="31"/>
    </row>
    <row r="31" spans="2:18" s="32" customFormat="1">
      <c r="B31" s="73"/>
      <c r="C31" s="108" t="s">
        <v>18</v>
      </c>
      <c r="D31" s="89"/>
      <c r="E31" s="132"/>
      <c r="F31" s="132"/>
      <c r="G31" s="132"/>
      <c r="H31" s="132"/>
      <c r="I31" s="89"/>
      <c r="J31" s="89"/>
      <c r="K31" s="89"/>
      <c r="L31" s="89"/>
      <c r="M31" s="89"/>
      <c r="N31" s="89"/>
      <c r="O31" s="89"/>
      <c r="P31" s="89"/>
      <c r="Q31" s="31"/>
    </row>
    <row r="32" spans="2:18" s="32" customFormat="1" ht="30.75" customHeight="1">
      <c r="B32" s="73" t="s">
        <v>41</v>
      </c>
      <c r="C32" s="101" t="s">
        <v>95</v>
      </c>
      <c r="D32" s="89">
        <v>350</v>
      </c>
      <c r="E32" s="104">
        <v>1.87</v>
      </c>
      <c r="F32" s="89">
        <v>3.67</v>
      </c>
      <c r="G32" s="89">
        <v>13.93</v>
      </c>
      <c r="H32" s="89">
        <v>103</v>
      </c>
      <c r="I32" s="89">
        <v>0</v>
      </c>
      <c r="J32" s="89">
        <v>5.5</v>
      </c>
      <c r="K32" s="89">
        <v>0</v>
      </c>
      <c r="L32" s="89">
        <v>1.8</v>
      </c>
      <c r="M32" s="89">
        <v>89.5</v>
      </c>
      <c r="N32" s="89">
        <v>17.64</v>
      </c>
      <c r="O32" s="89">
        <v>84.6</v>
      </c>
      <c r="P32" s="89">
        <v>0.8</v>
      </c>
      <c r="Q32" s="31"/>
    </row>
    <row r="33" spans="2:18" s="29" customFormat="1" ht="30.75" customHeight="1">
      <c r="B33" s="117" t="s">
        <v>26</v>
      </c>
      <c r="C33" s="118" t="s">
        <v>74</v>
      </c>
      <c r="D33" s="124">
        <v>200</v>
      </c>
      <c r="E33" s="125">
        <v>16.27</v>
      </c>
      <c r="F33" s="125">
        <v>18.5</v>
      </c>
      <c r="G33" s="125">
        <v>38.79</v>
      </c>
      <c r="H33" s="125">
        <v>390</v>
      </c>
      <c r="I33" s="125">
        <v>0.1</v>
      </c>
      <c r="J33" s="125">
        <v>6.1</v>
      </c>
      <c r="K33" s="125">
        <v>0.3</v>
      </c>
      <c r="L33" s="125">
        <v>0</v>
      </c>
      <c r="M33" s="125">
        <v>54.6</v>
      </c>
      <c r="N33" s="125">
        <v>26.3</v>
      </c>
      <c r="O33" s="125">
        <v>186.5</v>
      </c>
      <c r="P33" s="119">
        <v>0.6</v>
      </c>
      <c r="Q33" s="28"/>
    </row>
    <row r="34" spans="2:18" s="32" customFormat="1" ht="30.75" customHeight="1">
      <c r="B34" s="73" t="s">
        <v>33</v>
      </c>
      <c r="C34" s="101" t="s">
        <v>75</v>
      </c>
      <c r="D34" s="89">
        <v>100</v>
      </c>
      <c r="E34" s="89">
        <v>2</v>
      </c>
      <c r="F34" s="89">
        <v>10.199999999999999</v>
      </c>
      <c r="G34" s="89">
        <v>5.34</v>
      </c>
      <c r="H34" s="89">
        <v>122</v>
      </c>
      <c r="I34" s="89">
        <v>0.08</v>
      </c>
      <c r="J34" s="89">
        <v>3.5</v>
      </c>
      <c r="K34" s="89">
        <v>0</v>
      </c>
      <c r="L34" s="89">
        <v>1.2</v>
      </c>
      <c r="M34" s="89">
        <v>48.8</v>
      </c>
      <c r="N34" s="89">
        <v>16.239999999999998</v>
      </c>
      <c r="O34" s="89">
        <v>68.900000000000006</v>
      </c>
      <c r="P34" s="89">
        <v>0.5</v>
      </c>
      <c r="Q34" s="3"/>
    </row>
    <row r="35" spans="2:18" s="32" customFormat="1" ht="32.25" customHeight="1">
      <c r="B35" s="73" t="s">
        <v>20</v>
      </c>
      <c r="C35" s="101" t="s">
        <v>108</v>
      </c>
      <c r="D35" s="89">
        <v>200</v>
      </c>
      <c r="E35" s="89">
        <v>0.64</v>
      </c>
      <c r="F35" s="89">
        <v>0</v>
      </c>
      <c r="G35" s="89">
        <v>26.7</v>
      </c>
      <c r="H35" s="89">
        <v>109.4</v>
      </c>
      <c r="I35" s="89">
        <v>0.03</v>
      </c>
      <c r="J35" s="89">
        <v>25.5</v>
      </c>
      <c r="K35" s="89">
        <v>0</v>
      </c>
      <c r="L35" s="89">
        <v>0</v>
      </c>
      <c r="M35" s="89">
        <v>54.6</v>
      </c>
      <c r="N35" s="89">
        <v>21</v>
      </c>
      <c r="O35" s="89">
        <v>45.3</v>
      </c>
      <c r="P35" s="89">
        <v>0.7</v>
      </c>
      <c r="Q35" s="31"/>
    </row>
    <row r="36" spans="2:18" s="1" customFormat="1" ht="21.75" customHeight="1">
      <c r="B36" s="92"/>
      <c r="C36" s="108"/>
      <c r="D36" s="94"/>
      <c r="E36" s="133">
        <f t="shared" ref="E36:P36" si="1">SUM(E32:E35)</f>
        <v>20.78</v>
      </c>
      <c r="F36" s="133">
        <f t="shared" si="1"/>
        <v>32.370000000000005</v>
      </c>
      <c r="G36" s="133">
        <f t="shared" si="1"/>
        <v>84.76</v>
      </c>
      <c r="H36" s="133">
        <f t="shared" si="1"/>
        <v>724.4</v>
      </c>
      <c r="I36" s="133">
        <f t="shared" si="1"/>
        <v>0.21</v>
      </c>
      <c r="J36" s="133">
        <f t="shared" si="1"/>
        <v>40.6</v>
      </c>
      <c r="K36" s="133">
        <f t="shared" si="1"/>
        <v>0.3</v>
      </c>
      <c r="L36" s="133">
        <f t="shared" si="1"/>
        <v>3</v>
      </c>
      <c r="M36" s="133">
        <f t="shared" si="1"/>
        <v>247.49999999999997</v>
      </c>
      <c r="N36" s="133">
        <f t="shared" si="1"/>
        <v>81.179999999999993</v>
      </c>
      <c r="O36" s="133">
        <f t="shared" si="1"/>
        <v>385.3</v>
      </c>
      <c r="P36" s="133">
        <f t="shared" si="1"/>
        <v>2.5999999999999996</v>
      </c>
      <c r="Q36" s="18"/>
    </row>
    <row r="37" spans="2:18" s="44" customFormat="1">
      <c r="B37" s="102"/>
      <c r="C37" s="103" t="s">
        <v>67</v>
      </c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89"/>
      <c r="Q37" s="19"/>
    </row>
    <row r="38" spans="2:18" s="32" customFormat="1" ht="18.75" customHeight="1">
      <c r="B38" s="73" t="s">
        <v>51</v>
      </c>
      <c r="C38" s="101" t="s">
        <v>76</v>
      </c>
      <c r="D38" s="80">
        <v>200</v>
      </c>
      <c r="E38" s="66">
        <v>0</v>
      </c>
      <c r="F38" s="66">
        <v>0</v>
      </c>
      <c r="G38" s="66">
        <v>23.12</v>
      </c>
      <c r="H38" s="66">
        <v>92.5</v>
      </c>
      <c r="I38" s="66">
        <v>0.18</v>
      </c>
      <c r="J38" s="66">
        <v>1.1000000000000001</v>
      </c>
      <c r="K38" s="66">
        <v>0.03</v>
      </c>
      <c r="L38" s="66">
        <v>0</v>
      </c>
      <c r="M38" s="66">
        <v>3</v>
      </c>
      <c r="N38" s="66">
        <v>0.01</v>
      </c>
      <c r="O38" s="66">
        <v>2E-3</v>
      </c>
      <c r="P38" s="66">
        <v>1E-3</v>
      </c>
      <c r="Q38" s="2"/>
      <c r="R38" s="31"/>
    </row>
    <row r="39" spans="2:18" s="33" customFormat="1" ht="18" customHeight="1">
      <c r="B39" s="92"/>
      <c r="C39" s="108"/>
      <c r="D39" s="134"/>
      <c r="E39" s="135">
        <f t="shared" ref="E39:P39" si="2">SUM(E38:E38)</f>
        <v>0</v>
      </c>
      <c r="F39" s="135">
        <f t="shared" si="2"/>
        <v>0</v>
      </c>
      <c r="G39" s="135">
        <f t="shared" si="2"/>
        <v>23.12</v>
      </c>
      <c r="H39" s="135">
        <f t="shared" si="2"/>
        <v>92.5</v>
      </c>
      <c r="I39" s="135">
        <f t="shared" si="2"/>
        <v>0.18</v>
      </c>
      <c r="J39" s="135">
        <f t="shared" si="2"/>
        <v>1.1000000000000001</v>
      </c>
      <c r="K39" s="135">
        <f t="shared" si="2"/>
        <v>0.03</v>
      </c>
      <c r="L39" s="135">
        <f t="shared" si="2"/>
        <v>0</v>
      </c>
      <c r="M39" s="135">
        <f t="shared" si="2"/>
        <v>3</v>
      </c>
      <c r="N39" s="135">
        <f t="shared" si="2"/>
        <v>0.01</v>
      </c>
      <c r="O39" s="135">
        <f t="shared" si="2"/>
        <v>2E-3</v>
      </c>
      <c r="P39" s="135">
        <f t="shared" si="2"/>
        <v>1E-3</v>
      </c>
      <c r="Q39" s="52"/>
    </row>
    <row r="40" spans="2:18" ht="21.75" customHeight="1">
      <c r="B40" s="73"/>
      <c r="C40" s="108" t="s">
        <v>16</v>
      </c>
      <c r="D40" s="89"/>
      <c r="E40" s="98">
        <f t="shared" ref="E40:P40" si="3">E28+E36+E39</f>
        <v>36.19</v>
      </c>
      <c r="F40" s="98">
        <f t="shared" si="3"/>
        <v>64.490000000000009</v>
      </c>
      <c r="G40" s="98">
        <f t="shared" si="3"/>
        <v>118.80000000000001</v>
      </c>
      <c r="H40" s="98">
        <f t="shared" si="3"/>
        <v>1209.2</v>
      </c>
      <c r="I40" s="98">
        <f t="shared" si="3"/>
        <v>0.57000000000000006</v>
      </c>
      <c r="J40" s="98">
        <f t="shared" si="3"/>
        <v>41.75</v>
      </c>
      <c r="K40" s="98">
        <f t="shared" si="3"/>
        <v>0.37</v>
      </c>
      <c r="L40" s="98">
        <f t="shared" si="3"/>
        <v>4</v>
      </c>
      <c r="M40" s="98">
        <f t="shared" si="3"/>
        <v>436</v>
      </c>
      <c r="N40" s="98">
        <f t="shared" si="3"/>
        <v>97.69</v>
      </c>
      <c r="O40" s="98">
        <f t="shared" si="3"/>
        <v>707.15200000000004</v>
      </c>
      <c r="P40" s="98">
        <f t="shared" si="3"/>
        <v>5.1510000000000007</v>
      </c>
    </row>
  </sheetData>
  <mergeCells count="10">
    <mergeCell ref="I20:L22"/>
    <mergeCell ref="M20:P22"/>
    <mergeCell ref="B20:B22"/>
    <mergeCell ref="C20:C22"/>
    <mergeCell ref="H20:H23"/>
    <mergeCell ref="G20:G23"/>
    <mergeCell ref="F20:F23"/>
    <mergeCell ref="E20:E23"/>
    <mergeCell ref="D20:D23"/>
    <mergeCell ref="B23:C23"/>
  </mergeCells>
  <pageMargins left="0.7" right="0.7" top="0.75" bottom="0.75" header="0.3" footer="0.3"/>
  <pageSetup paperSize="9" scale="78" orientation="landscape" r:id="rId1"/>
  <colBreaks count="1" manualBreakCount="1">
    <brk id="17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2:R29"/>
  <sheetViews>
    <sheetView view="pageBreakPreview" zoomScale="60" workbookViewId="0">
      <selection activeCell="C13" sqref="C13"/>
    </sheetView>
  </sheetViews>
  <sheetFormatPr defaultRowHeight="15"/>
  <cols>
    <col min="1" max="1" width="2.28515625" style="17" customWidth="1"/>
    <col min="2" max="2" width="8" style="44" customWidth="1"/>
    <col min="3" max="3" width="34.28515625" style="44" customWidth="1"/>
    <col min="4" max="4" width="9" style="44" customWidth="1"/>
    <col min="5" max="5" width="8.42578125" style="44" customWidth="1"/>
    <col min="6" max="6" width="7.28515625" style="44" customWidth="1"/>
    <col min="7" max="7" width="11.42578125" style="44" customWidth="1"/>
    <col min="8" max="8" width="9.28515625" style="44" customWidth="1"/>
    <col min="9" max="9" width="7.5703125" style="44" customWidth="1"/>
    <col min="10" max="11" width="6.85546875" style="44" customWidth="1"/>
    <col min="12" max="12" width="5.140625" style="44" customWidth="1"/>
    <col min="13" max="13" width="11.28515625" style="44" customWidth="1"/>
    <col min="14" max="14" width="8" style="44" customWidth="1"/>
    <col min="15" max="15" width="9.5703125" style="44" customWidth="1"/>
    <col min="16" max="16" width="7.42578125" style="44" customWidth="1"/>
    <col min="17" max="16384" width="9.140625" style="17"/>
  </cols>
  <sheetData>
    <row r="2" spans="2:18" ht="30" customHeight="1">
      <c r="B2" s="143" t="s">
        <v>17</v>
      </c>
      <c r="C2" s="142" t="s">
        <v>0</v>
      </c>
      <c r="D2" s="142" t="s">
        <v>1</v>
      </c>
      <c r="E2" s="142" t="s">
        <v>2</v>
      </c>
      <c r="F2" s="142" t="s">
        <v>3</v>
      </c>
      <c r="G2" s="142" t="s">
        <v>4</v>
      </c>
      <c r="H2" s="143" t="s">
        <v>5</v>
      </c>
      <c r="I2" s="142" t="s">
        <v>6</v>
      </c>
      <c r="J2" s="142"/>
      <c r="K2" s="142"/>
      <c r="L2" s="142"/>
      <c r="M2" s="142" t="s">
        <v>7</v>
      </c>
      <c r="N2" s="142"/>
      <c r="O2" s="142"/>
      <c r="P2" s="142"/>
      <c r="R2" s="19"/>
    </row>
    <row r="3" spans="2:18" ht="3" customHeight="1">
      <c r="B3" s="144"/>
      <c r="C3" s="142"/>
      <c r="D3" s="142"/>
      <c r="E3" s="142"/>
      <c r="F3" s="142"/>
      <c r="G3" s="142"/>
      <c r="H3" s="144"/>
      <c r="I3" s="142"/>
      <c r="J3" s="142"/>
      <c r="K3" s="142"/>
      <c r="L3" s="142"/>
      <c r="M3" s="142"/>
      <c r="N3" s="142"/>
      <c r="O3" s="142"/>
      <c r="P3" s="142"/>
      <c r="R3" s="19"/>
    </row>
    <row r="4" spans="2:18" ht="15" hidden="1" customHeight="1">
      <c r="B4" s="145"/>
      <c r="C4" s="142"/>
      <c r="D4" s="142"/>
      <c r="E4" s="142"/>
      <c r="F4" s="142"/>
      <c r="G4" s="142"/>
      <c r="H4" s="145"/>
      <c r="I4" s="142"/>
      <c r="J4" s="142"/>
      <c r="K4" s="142"/>
      <c r="L4" s="142"/>
      <c r="M4" s="142"/>
      <c r="N4" s="142"/>
      <c r="O4" s="142"/>
      <c r="P4" s="142"/>
      <c r="R4" s="19"/>
    </row>
    <row r="5" spans="2:18">
      <c r="B5" s="136"/>
      <c r="C5" s="136"/>
      <c r="D5" s="136"/>
      <c r="E5" s="136"/>
      <c r="F5" s="136"/>
      <c r="G5" s="136"/>
      <c r="H5" s="136"/>
      <c r="I5" s="136" t="s">
        <v>8</v>
      </c>
      <c r="J5" s="136" t="s">
        <v>9</v>
      </c>
      <c r="K5" s="136" t="s">
        <v>10</v>
      </c>
      <c r="L5" s="136" t="s">
        <v>11</v>
      </c>
      <c r="M5" s="136" t="s">
        <v>12</v>
      </c>
      <c r="N5" s="136" t="s">
        <v>13</v>
      </c>
      <c r="O5" s="136" t="s">
        <v>14</v>
      </c>
      <c r="P5" s="136" t="s">
        <v>15</v>
      </c>
      <c r="Q5" s="4"/>
      <c r="R5" s="19"/>
    </row>
    <row r="6" spans="2:18" ht="28.5">
      <c r="B6" s="77" t="s">
        <v>111</v>
      </c>
      <c r="C6" s="109" t="s">
        <v>19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R6" s="19"/>
    </row>
    <row r="7" spans="2:18" s="32" customFormat="1" ht="24" customHeight="1">
      <c r="B7" s="76" t="s">
        <v>60</v>
      </c>
      <c r="C7" s="101" t="s">
        <v>72</v>
      </c>
      <c r="D7" s="80">
        <v>130</v>
      </c>
      <c r="E7" s="66">
        <v>11.4</v>
      </c>
      <c r="F7" s="66">
        <v>18.600000000000001</v>
      </c>
      <c r="G7" s="66">
        <v>4.2</v>
      </c>
      <c r="H7" s="66">
        <v>221.3</v>
      </c>
      <c r="I7" s="78">
        <v>0.02</v>
      </c>
      <c r="J7" s="78">
        <v>4.2</v>
      </c>
      <c r="K7" s="78">
        <v>0.01</v>
      </c>
      <c r="L7" s="78">
        <v>2.7</v>
      </c>
      <c r="M7" s="78">
        <v>15.5</v>
      </c>
      <c r="N7" s="78">
        <v>8.6</v>
      </c>
      <c r="O7" s="78">
        <v>95.3</v>
      </c>
      <c r="P7" s="78">
        <v>0.5</v>
      </c>
      <c r="Q7" s="2"/>
      <c r="R7" s="31"/>
    </row>
    <row r="8" spans="2:18" s="32" customFormat="1" ht="25.5" customHeight="1">
      <c r="B8" s="81" t="s">
        <v>61</v>
      </c>
      <c r="C8" s="91" t="s">
        <v>93</v>
      </c>
      <c r="D8" s="67" t="s">
        <v>91</v>
      </c>
      <c r="E8" s="67">
        <v>0</v>
      </c>
      <c r="F8" s="67">
        <v>8.1999999999999993</v>
      </c>
      <c r="G8" s="67">
        <v>0</v>
      </c>
      <c r="H8" s="67">
        <v>75</v>
      </c>
      <c r="I8" s="72">
        <v>7.1999999999999995E-2</v>
      </c>
      <c r="J8" s="72">
        <v>6.5</v>
      </c>
      <c r="K8" s="72">
        <v>0.02</v>
      </c>
      <c r="L8" s="72">
        <v>0.4</v>
      </c>
      <c r="M8" s="72">
        <v>148</v>
      </c>
      <c r="N8" s="72">
        <v>25.4</v>
      </c>
      <c r="O8" s="72">
        <v>95.6</v>
      </c>
      <c r="P8" s="72">
        <v>0.8</v>
      </c>
      <c r="Q8" s="2"/>
      <c r="R8" s="31"/>
    </row>
    <row r="9" spans="2:18" s="32" customFormat="1" ht="23.25" customHeight="1">
      <c r="B9" s="69">
        <v>108</v>
      </c>
      <c r="C9" s="70" t="s">
        <v>78</v>
      </c>
      <c r="D9" s="71">
        <v>200</v>
      </c>
      <c r="E9" s="71">
        <v>4.01</v>
      </c>
      <c r="F9" s="71">
        <v>5.32</v>
      </c>
      <c r="G9" s="71">
        <v>6.72</v>
      </c>
      <c r="H9" s="71">
        <v>96</v>
      </c>
      <c r="I9" s="71">
        <v>0.01</v>
      </c>
      <c r="J9" s="71">
        <v>0</v>
      </c>
      <c r="K9" s="71">
        <v>0</v>
      </c>
      <c r="L9" s="71">
        <v>0</v>
      </c>
      <c r="M9" s="71">
        <v>4</v>
      </c>
      <c r="N9" s="71">
        <v>2.8</v>
      </c>
      <c r="O9" s="71">
        <v>2.56</v>
      </c>
      <c r="P9" s="72">
        <v>0.5</v>
      </c>
      <c r="Q9" s="23"/>
    </row>
    <row r="10" spans="2:18" s="32" customFormat="1" ht="19.5" customHeight="1">
      <c r="B10" s="100"/>
      <c r="C10" s="123"/>
      <c r="D10" s="71"/>
      <c r="E10" s="120">
        <f t="shared" ref="E10:P10" si="0">SUM(E7:E9)</f>
        <v>15.41</v>
      </c>
      <c r="F10" s="120">
        <f t="shared" si="0"/>
        <v>32.120000000000005</v>
      </c>
      <c r="G10" s="120">
        <f t="shared" si="0"/>
        <v>10.92</v>
      </c>
      <c r="H10" s="120">
        <f t="shared" si="0"/>
        <v>392.3</v>
      </c>
      <c r="I10" s="120">
        <f t="shared" si="0"/>
        <v>0.10199999999999999</v>
      </c>
      <c r="J10" s="120">
        <f t="shared" si="0"/>
        <v>10.7</v>
      </c>
      <c r="K10" s="120">
        <f t="shared" si="0"/>
        <v>0.03</v>
      </c>
      <c r="L10" s="120">
        <f t="shared" si="0"/>
        <v>3.1</v>
      </c>
      <c r="M10" s="120">
        <f t="shared" si="0"/>
        <v>167.5</v>
      </c>
      <c r="N10" s="120">
        <f t="shared" si="0"/>
        <v>36.799999999999997</v>
      </c>
      <c r="O10" s="120">
        <f t="shared" si="0"/>
        <v>193.45999999999998</v>
      </c>
      <c r="P10" s="120">
        <f t="shared" si="0"/>
        <v>1.8</v>
      </c>
      <c r="Q10" s="2"/>
    </row>
    <row r="11" spans="2:18" s="32" customFormat="1" ht="22.5" customHeight="1">
      <c r="B11" s="113"/>
      <c r="C11" s="126" t="s">
        <v>18</v>
      </c>
      <c r="D11" s="114"/>
      <c r="E11" s="127"/>
      <c r="F11" s="127"/>
      <c r="G11" s="127"/>
      <c r="H11" s="127"/>
      <c r="I11" s="114"/>
      <c r="J11" s="114"/>
      <c r="K11" s="114"/>
      <c r="L11" s="114"/>
      <c r="M11" s="114"/>
      <c r="N11" s="114"/>
      <c r="O11" s="114"/>
      <c r="P11" s="114"/>
      <c r="Q11" s="2"/>
    </row>
    <row r="12" spans="2:18" s="32" customFormat="1" ht="18" customHeight="1">
      <c r="B12" s="73" t="s">
        <v>39</v>
      </c>
      <c r="C12" s="97" t="s">
        <v>25</v>
      </c>
      <c r="D12" s="80">
        <v>350</v>
      </c>
      <c r="E12" s="66">
        <v>8.5</v>
      </c>
      <c r="F12" s="66">
        <v>5.51</v>
      </c>
      <c r="G12" s="66">
        <v>33.64</v>
      </c>
      <c r="H12" s="66">
        <v>219</v>
      </c>
      <c r="I12" s="66">
        <v>0</v>
      </c>
      <c r="J12" s="66">
        <v>10</v>
      </c>
      <c r="K12" s="66">
        <v>0</v>
      </c>
      <c r="L12" s="66">
        <v>0.9</v>
      </c>
      <c r="M12" s="66">
        <v>60.5</v>
      </c>
      <c r="N12" s="66">
        <v>15.6</v>
      </c>
      <c r="O12" s="66">
        <v>96.5</v>
      </c>
      <c r="P12" s="66">
        <v>0.3</v>
      </c>
      <c r="Q12" s="2"/>
      <c r="R12" s="31"/>
    </row>
    <row r="13" spans="2:18" s="32" customFormat="1" ht="23.25" customHeight="1">
      <c r="B13" s="105" t="s">
        <v>23</v>
      </c>
      <c r="C13" s="106" t="s">
        <v>117</v>
      </c>
      <c r="D13" s="83">
        <v>60</v>
      </c>
      <c r="E13" s="84">
        <v>17.23</v>
      </c>
      <c r="F13" s="84">
        <v>15.65</v>
      </c>
      <c r="G13" s="84">
        <v>10.74</v>
      </c>
      <c r="H13" s="84">
        <v>126</v>
      </c>
      <c r="I13" s="78">
        <v>9.5000000000000001E-2</v>
      </c>
      <c r="J13" s="78">
        <v>0</v>
      </c>
      <c r="K13" s="78">
        <v>0</v>
      </c>
      <c r="L13" s="78">
        <v>0.2</v>
      </c>
      <c r="M13" s="78">
        <v>20.6</v>
      </c>
      <c r="N13" s="78">
        <v>10</v>
      </c>
      <c r="O13" s="78">
        <v>105.6</v>
      </c>
      <c r="P13" s="78">
        <v>0.2</v>
      </c>
      <c r="Q13" s="2"/>
      <c r="R13" s="31"/>
    </row>
    <row r="14" spans="2:18" s="29" customFormat="1" ht="18.75" customHeight="1">
      <c r="B14" s="76" t="s">
        <v>35</v>
      </c>
      <c r="C14" s="110" t="s">
        <v>108</v>
      </c>
      <c r="D14" s="78">
        <v>200</v>
      </c>
      <c r="E14" s="78">
        <v>0.64</v>
      </c>
      <c r="F14" s="78">
        <v>0</v>
      </c>
      <c r="G14" s="78">
        <v>26.7</v>
      </c>
      <c r="H14" s="78">
        <v>109.4</v>
      </c>
      <c r="I14" s="78">
        <v>0</v>
      </c>
      <c r="J14" s="78">
        <v>16.5</v>
      </c>
      <c r="K14" s="78">
        <v>0.01</v>
      </c>
      <c r="L14" s="78">
        <v>0.9</v>
      </c>
      <c r="M14" s="78">
        <v>60.4</v>
      </c>
      <c r="N14" s="78">
        <v>15.6</v>
      </c>
      <c r="O14" s="78">
        <v>95.6</v>
      </c>
      <c r="P14" s="89">
        <v>0.6</v>
      </c>
      <c r="Q14" s="34"/>
      <c r="R14" s="30"/>
    </row>
    <row r="15" spans="2:18" s="29" customFormat="1" ht="21" customHeight="1">
      <c r="B15" s="73" t="s">
        <v>36</v>
      </c>
      <c r="C15" s="97" t="s">
        <v>75</v>
      </c>
      <c r="D15" s="89">
        <v>150</v>
      </c>
      <c r="E15" s="89">
        <v>1.87</v>
      </c>
      <c r="F15" s="89">
        <v>4.5199999999999996</v>
      </c>
      <c r="G15" s="89">
        <v>9.5</v>
      </c>
      <c r="H15" s="89">
        <v>70</v>
      </c>
      <c r="I15" s="89">
        <v>0.03</v>
      </c>
      <c r="J15" s="89">
        <v>0.5</v>
      </c>
      <c r="K15" s="89">
        <v>0.01</v>
      </c>
      <c r="L15" s="89">
        <v>0.01</v>
      </c>
      <c r="M15" s="89">
        <v>145.5</v>
      </c>
      <c r="N15" s="89">
        <v>10.4</v>
      </c>
      <c r="O15" s="89">
        <v>145.6</v>
      </c>
      <c r="P15" s="89">
        <v>0.4</v>
      </c>
      <c r="R15" s="30"/>
    </row>
    <row r="16" spans="2:18" s="29" customFormat="1" ht="27" customHeight="1">
      <c r="B16" s="92"/>
      <c r="C16" s="128"/>
      <c r="D16" s="94"/>
      <c r="E16" s="98">
        <f t="shared" ref="E16:P16" si="1">SUM(E12:E15)</f>
        <v>28.240000000000002</v>
      </c>
      <c r="F16" s="98">
        <f t="shared" si="1"/>
        <v>25.68</v>
      </c>
      <c r="G16" s="98">
        <f t="shared" si="1"/>
        <v>80.58</v>
      </c>
      <c r="H16" s="98">
        <f t="shared" si="1"/>
        <v>524.4</v>
      </c>
      <c r="I16" s="98">
        <f t="shared" si="1"/>
        <v>0.125</v>
      </c>
      <c r="J16" s="98">
        <f t="shared" si="1"/>
        <v>27</v>
      </c>
      <c r="K16" s="98">
        <f t="shared" si="1"/>
        <v>0.02</v>
      </c>
      <c r="L16" s="98">
        <f t="shared" si="1"/>
        <v>2.0099999999999998</v>
      </c>
      <c r="M16" s="98">
        <f t="shared" si="1"/>
        <v>287</v>
      </c>
      <c r="N16" s="98">
        <f t="shared" si="1"/>
        <v>51.6</v>
      </c>
      <c r="O16" s="98">
        <f t="shared" si="1"/>
        <v>443.29999999999995</v>
      </c>
      <c r="P16" s="98">
        <f t="shared" si="1"/>
        <v>1.5</v>
      </c>
      <c r="R16" s="30"/>
    </row>
    <row r="17" spans="2:18" s="29" customFormat="1" ht="17.25" customHeight="1">
      <c r="B17" s="92"/>
      <c r="C17" s="128" t="s">
        <v>70</v>
      </c>
      <c r="D17" s="94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25"/>
      <c r="R17" s="30"/>
    </row>
    <row r="18" spans="2:18" s="32" customFormat="1" ht="21" customHeight="1">
      <c r="B18" s="73" t="s">
        <v>51</v>
      </c>
      <c r="C18" s="91" t="s">
        <v>90</v>
      </c>
      <c r="D18" s="67">
        <v>200</v>
      </c>
      <c r="E18" s="67">
        <v>0.7</v>
      </c>
      <c r="F18" s="67">
        <v>0.7</v>
      </c>
      <c r="G18" s="67">
        <v>17.3</v>
      </c>
      <c r="H18" s="67">
        <v>79</v>
      </c>
      <c r="I18" s="66">
        <v>0.2</v>
      </c>
      <c r="J18" s="66">
        <v>0.5</v>
      </c>
      <c r="K18" s="66">
        <v>0.02</v>
      </c>
      <c r="L18" s="66">
        <v>0</v>
      </c>
      <c r="M18" s="66">
        <v>5.4</v>
      </c>
      <c r="N18" s="66">
        <v>0.01</v>
      </c>
      <c r="O18" s="66">
        <v>2E-3</v>
      </c>
      <c r="P18" s="66">
        <v>1E-3</v>
      </c>
      <c r="Q18" s="22"/>
      <c r="R18" s="31"/>
    </row>
    <row r="19" spans="2:18" s="32" customFormat="1" ht="24" customHeight="1">
      <c r="B19" s="93"/>
      <c r="C19" s="93"/>
      <c r="D19" s="94"/>
      <c r="E19" s="98">
        <f t="shared" ref="E19:P19" si="2">SUM(E18:E18)</f>
        <v>0.7</v>
      </c>
      <c r="F19" s="98">
        <f t="shared" si="2"/>
        <v>0.7</v>
      </c>
      <c r="G19" s="98">
        <f t="shared" si="2"/>
        <v>17.3</v>
      </c>
      <c r="H19" s="98">
        <f t="shared" si="2"/>
        <v>79</v>
      </c>
      <c r="I19" s="98">
        <f t="shared" si="2"/>
        <v>0.2</v>
      </c>
      <c r="J19" s="98">
        <f t="shared" si="2"/>
        <v>0.5</v>
      </c>
      <c r="K19" s="98">
        <f t="shared" si="2"/>
        <v>0.02</v>
      </c>
      <c r="L19" s="98">
        <f t="shared" si="2"/>
        <v>0</v>
      </c>
      <c r="M19" s="98">
        <f t="shared" si="2"/>
        <v>5.4</v>
      </c>
      <c r="N19" s="98">
        <f t="shared" si="2"/>
        <v>0.01</v>
      </c>
      <c r="O19" s="98">
        <f t="shared" si="2"/>
        <v>2E-3</v>
      </c>
      <c r="P19" s="98">
        <f t="shared" si="2"/>
        <v>1E-3</v>
      </c>
      <c r="Q19" s="3"/>
      <c r="R19" s="31"/>
    </row>
    <row r="20" spans="2:18" s="32" customFormat="1" ht="15" customHeight="1">
      <c r="B20" s="79"/>
      <c r="C20" s="93" t="s">
        <v>16</v>
      </c>
      <c r="D20" s="89"/>
      <c r="E20" s="98">
        <f t="shared" ref="E20:P20" si="3">SUM(E10+E16+E19)</f>
        <v>44.350000000000009</v>
      </c>
      <c r="F20" s="98">
        <f t="shared" si="3"/>
        <v>58.500000000000007</v>
      </c>
      <c r="G20" s="98">
        <f t="shared" si="3"/>
        <v>108.8</v>
      </c>
      <c r="H20" s="98">
        <f t="shared" si="3"/>
        <v>995.7</v>
      </c>
      <c r="I20" s="98">
        <f t="shared" si="3"/>
        <v>0.42699999999999999</v>
      </c>
      <c r="J20" s="98">
        <f t="shared" si="3"/>
        <v>38.200000000000003</v>
      </c>
      <c r="K20" s="98">
        <f t="shared" si="3"/>
        <v>7.0000000000000007E-2</v>
      </c>
      <c r="L20" s="98">
        <f t="shared" si="3"/>
        <v>5.1099999999999994</v>
      </c>
      <c r="M20" s="98">
        <f t="shared" si="3"/>
        <v>459.9</v>
      </c>
      <c r="N20" s="98">
        <f t="shared" si="3"/>
        <v>88.410000000000011</v>
      </c>
      <c r="O20" s="98">
        <f t="shared" si="3"/>
        <v>636.76199999999994</v>
      </c>
      <c r="P20" s="98">
        <f t="shared" si="3"/>
        <v>3.3009999999999997</v>
      </c>
      <c r="Q20" s="2"/>
      <c r="R20" s="31"/>
    </row>
    <row r="21" spans="2:18" s="39" customFormat="1"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20"/>
    </row>
    <row r="22" spans="2:18" s="44" customFormat="1">
      <c r="Q22" s="4"/>
      <c r="R22" s="19"/>
    </row>
    <row r="23" spans="2:18" s="44" customFormat="1" ht="32.25" customHeight="1">
      <c r="Q23" s="2"/>
      <c r="R23" s="19"/>
    </row>
    <row r="24" spans="2:18" s="1" customFormat="1"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6"/>
      <c r="R24" s="18"/>
    </row>
    <row r="25" spans="2:18" s="1" customFormat="1"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6"/>
      <c r="R25" s="18"/>
    </row>
    <row r="26" spans="2:18" s="32" customFormat="1" ht="18.75" customHeight="1"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2"/>
      <c r="R26" s="31"/>
    </row>
    <row r="27" spans="2:18" s="32" customFormat="1" ht="30.75" customHeight="1"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23"/>
    </row>
    <row r="28" spans="2:18" s="1" customFormat="1"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R28" s="18"/>
    </row>
    <row r="29" spans="2:18" ht="15" customHeight="1"/>
  </sheetData>
  <mergeCells count="9">
    <mergeCell ref="M2:P4"/>
    <mergeCell ref="I2:L4"/>
    <mergeCell ref="B2:B4"/>
    <mergeCell ref="C2:C4"/>
    <mergeCell ref="D2:D4"/>
    <mergeCell ref="E2:E4"/>
    <mergeCell ref="F2:F4"/>
    <mergeCell ref="G2:G4"/>
    <mergeCell ref="H2:H4"/>
  </mergeCells>
  <pageMargins left="0.7" right="0.7" top="0.75" bottom="0.75" header="0.3" footer="0.3"/>
  <pageSetup paperSize="9" scale="85" orientation="landscape" r:id="rId1"/>
  <colBreaks count="1" manualBreakCount="1">
    <brk id="16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2:R26"/>
  <sheetViews>
    <sheetView view="pageBreakPreview" zoomScale="60" workbookViewId="0">
      <selection activeCell="B6" sqref="B6"/>
    </sheetView>
  </sheetViews>
  <sheetFormatPr defaultRowHeight="15"/>
  <cols>
    <col min="1" max="1" width="1.85546875" style="7" customWidth="1"/>
    <col min="2" max="2" width="8.42578125" style="44" customWidth="1"/>
    <col min="3" max="3" width="35.140625" style="44" customWidth="1"/>
    <col min="4" max="4" width="8.5703125" style="44" customWidth="1"/>
    <col min="5" max="5" width="9.28515625" style="44" customWidth="1"/>
    <col min="6" max="6" width="8.42578125" style="44" customWidth="1"/>
    <col min="7" max="7" width="10.7109375" style="44" customWidth="1"/>
    <col min="8" max="8" width="9.28515625" style="44" customWidth="1"/>
    <col min="9" max="9" width="5.7109375" style="44" customWidth="1"/>
    <col min="10" max="10" width="7.7109375" style="44" customWidth="1"/>
    <col min="11" max="11" width="6.7109375" style="44" customWidth="1"/>
    <col min="12" max="12" width="6.42578125" style="44" customWidth="1"/>
    <col min="13" max="13" width="8.28515625" style="44" customWidth="1"/>
    <col min="14" max="15" width="7.5703125" style="44" customWidth="1"/>
    <col min="16" max="16" width="6.5703125" style="44" customWidth="1"/>
    <col min="17" max="16384" width="9.140625" style="7"/>
  </cols>
  <sheetData>
    <row r="2" spans="2:18" ht="30" customHeight="1">
      <c r="B2" s="143" t="s">
        <v>17</v>
      </c>
      <c r="C2" s="142" t="s">
        <v>0</v>
      </c>
      <c r="D2" s="142" t="s">
        <v>1</v>
      </c>
      <c r="E2" s="142" t="s">
        <v>2</v>
      </c>
      <c r="F2" s="142" t="s">
        <v>3</v>
      </c>
      <c r="G2" s="142" t="s">
        <v>4</v>
      </c>
      <c r="H2" s="143" t="s">
        <v>5</v>
      </c>
      <c r="I2" s="142" t="s">
        <v>6</v>
      </c>
      <c r="J2" s="142"/>
      <c r="K2" s="142"/>
      <c r="L2" s="142"/>
      <c r="M2" s="142" t="s">
        <v>7</v>
      </c>
      <c r="N2" s="142"/>
      <c r="O2" s="142"/>
      <c r="P2" s="142"/>
      <c r="R2" s="19"/>
    </row>
    <row r="3" spans="2:18" ht="1.5" customHeight="1">
      <c r="B3" s="144"/>
      <c r="C3" s="142"/>
      <c r="D3" s="142"/>
      <c r="E3" s="142"/>
      <c r="F3" s="142"/>
      <c r="G3" s="142"/>
      <c r="H3" s="144"/>
      <c r="I3" s="142"/>
      <c r="J3" s="142"/>
      <c r="K3" s="142"/>
      <c r="L3" s="142"/>
      <c r="M3" s="142"/>
      <c r="N3" s="142"/>
      <c r="O3" s="142"/>
      <c r="P3" s="142"/>
      <c r="R3" s="19"/>
    </row>
    <row r="4" spans="2:18" ht="15" hidden="1" customHeight="1">
      <c r="B4" s="145"/>
      <c r="C4" s="142"/>
      <c r="D4" s="142"/>
      <c r="E4" s="142"/>
      <c r="F4" s="142"/>
      <c r="G4" s="142"/>
      <c r="H4" s="145"/>
      <c r="I4" s="142"/>
      <c r="J4" s="142"/>
      <c r="K4" s="142"/>
      <c r="L4" s="142"/>
      <c r="M4" s="142"/>
      <c r="N4" s="142"/>
      <c r="O4" s="142"/>
      <c r="P4" s="142"/>
      <c r="R4" s="19"/>
    </row>
    <row r="5" spans="2:18">
      <c r="B5" s="136"/>
      <c r="C5" s="136"/>
      <c r="D5" s="136"/>
      <c r="E5" s="136"/>
      <c r="F5" s="136"/>
      <c r="G5" s="136"/>
      <c r="H5" s="136"/>
      <c r="I5" s="136" t="s">
        <v>8</v>
      </c>
      <c r="J5" s="136" t="s">
        <v>9</v>
      </c>
      <c r="K5" s="136" t="s">
        <v>10</v>
      </c>
      <c r="L5" s="136" t="s">
        <v>11</v>
      </c>
      <c r="M5" s="136" t="s">
        <v>12</v>
      </c>
      <c r="N5" s="136" t="s">
        <v>13</v>
      </c>
      <c r="O5" s="136" t="s">
        <v>14</v>
      </c>
      <c r="P5" s="136" t="s">
        <v>15</v>
      </c>
      <c r="Q5" s="4"/>
      <c r="R5" s="19"/>
    </row>
    <row r="6" spans="2:18" s="32" customFormat="1" ht="16.5" customHeight="1">
      <c r="B6" s="77" t="s">
        <v>112</v>
      </c>
      <c r="C6" s="103" t="s">
        <v>19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R6" s="31"/>
    </row>
    <row r="7" spans="2:18" s="36" customFormat="1" ht="21.75" customHeight="1">
      <c r="B7" s="73" t="s">
        <v>54</v>
      </c>
      <c r="C7" s="101" t="s">
        <v>84</v>
      </c>
      <c r="D7" s="80">
        <v>185</v>
      </c>
      <c r="E7" s="66" t="s">
        <v>85</v>
      </c>
      <c r="F7" s="66" t="s">
        <v>86</v>
      </c>
      <c r="G7" s="66" t="s">
        <v>87</v>
      </c>
      <c r="H7" s="66">
        <v>205</v>
      </c>
      <c r="I7" s="66">
        <v>0.2</v>
      </c>
      <c r="J7" s="111">
        <v>0.05</v>
      </c>
      <c r="K7" s="66">
        <v>0.01</v>
      </c>
      <c r="L7" s="66">
        <v>1.5</v>
      </c>
      <c r="M7" s="66">
        <v>156.69999999999999</v>
      </c>
      <c r="N7" s="66">
        <v>6.5</v>
      </c>
      <c r="O7" s="66">
        <v>256.3</v>
      </c>
      <c r="P7" s="66">
        <v>0.2</v>
      </c>
      <c r="R7" s="35"/>
    </row>
    <row r="8" spans="2:18" s="36" customFormat="1" ht="24.75" customHeight="1">
      <c r="B8" s="73" t="s">
        <v>54</v>
      </c>
      <c r="C8" s="91" t="s">
        <v>88</v>
      </c>
      <c r="D8" s="137" t="s">
        <v>89</v>
      </c>
      <c r="E8" s="67">
        <v>7</v>
      </c>
      <c r="F8" s="67">
        <v>19.350000000000001</v>
      </c>
      <c r="G8" s="67">
        <v>0</v>
      </c>
      <c r="H8" s="67">
        <v>81.25</v>
      </c>
      <c r="I8" s="66">
        <v>0.01</v>
      </c>
      <c r="J8" s="66">
        <v>15.6</v>
      </c>
      <c r="K8" s="66">
        <v>0.09</v>
      </c>
      <c r="L8" s="66">
        <v>1.5</v>
      </c>
      <c r="M8" s="66">
        <v>85.4</v>
      </c>
      <c r="N8" s="66">
        <v>15.4</v>
      </c>
      <c r="O8" s="66">
        <v>10.3</v>
      </c>
      <c r="P8" s="66">
        <v>0.1</v>
      </c>
      <c r="Q8" s="2"/>
      <c r="R8" s="35"/>
    </row>
    <row r="9" spans="2:18" s="29" customFormat="1" ht="24.75" customHeight="1">
      <c r="B9" s="69">
        <v>110</v>
      </c>
      <c r="C9" s="123" t="s">
        <v>78</v>
      </c>
      <c r="D9" s="71">
        <v>200</v>
      </c>
      <c r="E9" s="71">
        <v>4.01</v>
      </c>
      <c r="F9" s="71">
        <v>5.32</v>
      </c>
      <c r="G9" s="71">
        <v>6.72</v>
      </c>
      <c r="H9" s="71">
        <v>96</v>
      </c>
      <c r="I9" s="71">
        <v>3.5999999999999997E-2</v>
      </c>
      <c r="J9" s="71">
        <v>0</v>
      </c>
      <c r="K9" s="71">
        <v>0</v>
      </c>
      <c r="L9" s="71">
        <v>0</v>
      </c>
      <c r="M9" s="71">
        <v>10.5</v>
      </c>
      <c r="N9" s="71">
        <v>2.1</v>
      </c>
      <c r="O9" s="71">
        <v>94.2</v>
      </c>
      <c r="P9" s="72">
        <v>0.4</v>
      </c>
      <c r="Q9" s="25"/>
    </row>
    <row r="10" spans="2:18" s="29" customFormat="1" ht="18.75" customHeight="1">
      <c r="B10" s="79"/>
      <c r="C10" s="91"/>
      <c r="D10" s="67"/>
      <c r="E10" s="68">
        <f t="shared" ref="E10:P10" si="0">SUM(E7:E9)</f>
        <v>11.01</v>
      </c>
      <c r="F10" s="68">
        <f t="shared" si="0"/>
        <v>24.67</v>
      </c>
      <c r="G10" s="68">
        <f t="shared" si="0"/>
        <v>6.72</v>
      </c>
      <c r="H10" s="68">
        <f t="shared" si="0"/>
        <v>382.25</v>
      </c>
      <c r="I10" s="68">
        <f t="shared" si="0"/>
        <v>0.24600000000000002</v>
      </c>
      <c r="J10" s="68">
        <f t="shared" si="0"/>
        <v>15.65</v>
      </c>
      <c r="K10" s="68">
        <f t="shared" si="0"/>
        <v>9.9999999999999992E-2</v>
      </c>
      <c r="L10" s="68">
        <f t="shared" si="0"/>
        <v>3</v>
      </c>
      <c r="M10" s="68">
        <f t="shared" si="0"/>
        <v>252.6</v>
      </c>
      <c r="N10" s="68">
        <f t="shared" si="0"/>
        <v>24</v>
      </c>
      <c r="O10" s="68">
        <f t="shared" si="0"/>
        <v>360.8</v>
      </c>
      <c r="P10" s="68">
        <f t="shared" si="0"/>
        <v>0.70000000000000007</v>
      </c>
      <c r="Q10" s="25"/>
    </row>
    <row r="11" spans="2:18" s="32" customFormat="1" ht="18" customHeight="1">
      <c r="B11" s="65"/>
      <c r="C11" s="103" t="s">
        <v>18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2"/>
      <c r="R11" s="31"/>
    </row>
    <row r="12" spans="2:18" s="32" customFormat="1" ht="33.75" customHeight="1">
      <c r="B12" s="73" t="s">
        <v>42</v>
      </c>
      <c r="C12" s="101" t="s">
        <v>81</v>
      </c>
      <c r="D12" s="89" t="s">
        <v>104</v>
      </c>
      <c r="E12" s="89">
        <v>2.75</v>
      </c>
      <c r="F12" s="89">
        <v>4.1399999999999997</v>
      </c>
      <c r="G12" s="89">
        <v>17.46</v>
      </c>
      <c r="H12" s="89">
        <v>119</v>
      </c>
      <c r="I12" s="89">
        <v>0.1</v>
      </c>
      <c r="J12" s="89">
        <v>6.3</v>
      </c>
      <c r="K12" s="89">
        <v>0</v>
      </c>
      <c r="L12" s="89">
        <v>0</v>
      </c>
      <c r="M12" s="89">
        <v>65.7</v>
      </c>
      <c r="N12" s="89">
        <v>3.6</v>
      </c>
      <c r="O12" s="89">
        <v>68.400000000000006</v>
      </c>
      <c r="P12" s="89">
        <v>0.5</v>
      </c>
      <c r="Q12" s="2"/>
      <c r="R12" s="31"/>
    </row>
    <row r="13" spans="2:18" s="32" customFormat="1" ht="18.75" customHeight="1">
      <c r="B13" s="117" t="s">
        <v>66</v>
      </c>
      <c r="C13" s="118" t="s">
        <v>105</v>
      </c>
      <c r="D13" s="124">
        <v>150</v>
      </c>
      <c r="E13" s="125">
        <v>2.11</v>
      </c>
      <c r="F13" s="125">
        <v>3.06</v>
      </c>
      <c r="G13" s="125">
        <v>11.09</v>
      </c>
      <c r="H13" s="125">
        <v>82</v>
      </c>
      <c r="I13" s="125">
        <v>0.1</v>
      </c>
      <c r="J13" s="125">
        <v>4.2</v>
      </c>
      <c r="K13" s="125">
        <v>0.09</v>
      </c>
      <c r="L13" s="125">
        <v>2</v>
      </c>
      <c r="M13" s="125">
        <v>65.2</v>
      </c>
      <c r="N13" s="125">
        <v>15.6</v>
      </c>
      <c r="O13" s="125">
        <v>105.6</v>
      </c>
      <c r="P13" s="125">
        <v>0.6</v>
      </c>
      <c r="Q13" s="33"/>
      <c r="R13" s="31"/>
    </row>
    <row r="14" spans="2:18" s="32" customFormat="1" ht="21" customHeight="1">
      <c r="B14" s="73" t="s">
        <v>28</v>
      </c>
      <c r="C14" s="101" t="s">
        <v>92</v>
      </c>
      <c r="D14" s="89">
        <v>120</v>
      </c>
      <c r="E14" s="89">
        <v>17.739999999999998</v>
      </c>
      <c r="F14" s="89">
        <v>14.39</v>
      </c>
      <c r="G14" s="89">
        <v>7.22</v>
      </c>
      <c r="H14" s="89">
        <v>238</v>
      </c>
      <c r="I14" s="89">
        <v>0.1</v>
      </c>
      <c r="J14" s="89">
        <v>4.3</v>
      </c>
      <c r="K14" s="89">
        <v>0.19</v>
      </c>
      <c r="L14" s="89">
        <v>0</v>
      </c>
      <c r="M14" s="89">
        <v>82.6</v>
      </c>
      <c r="N14" s="89">
        <v>62.5</v>
      </c>
      <c r="O14" s="89">
        <v>254.1</v>
      </c>
      <c r="P14" s="89">
        <v>0.8</v>
      </c>
      <c r="R14" s="31"/>
    </row>
    <row r="15" spans="2:18" s="32" customFormat="1" ht="22.5" customHeight="1">
      <c r="B15" s="73" t="s">
        <v>20</v>
      </c>
      <c r="C15" s="101" t="s">
        <v>108</v>
      </c>
      <c r="D15" s="89">
        <v>200</v>
      </c>
      <c r="E15" s="89">
        <v>0.64</v>
      </c>
      <c r="F15" s="89">
        <v>0</v>
      </c>
      <c r="G15" s="89">
        <v>26.7</v>
      </c>
      <c r="H15" s="89">
        <v>109.4</v>
      </c>
      <c r="I15" s="89">
        <v>0.01</v>
      </c>
      <c r="J15" s="89">
        <v>8.1999999999999993</v>
      </c>
      <c r="K15" s="89">
        <v>0</v>
      </c>
      <c r="L15" s="89">
        <v>0</v>
      </c>
      <c r="M15" s="89">
        <v>53.4</v>
      </c>
      <c r="N15" s="89">
        <v>12.3</v>
      </c>
      <c r="O15" s="89">
        <v>65.2</v>
      </c>
      <c r="P15" s="89">
        <v>0.6</v>
      </c>
      <c r="R15" s="31"/>
    </row>
    <row r="16" spans="2:18" s="29" customFormat="1" ht="23.25" customHeight="1">
      <c r="B16" s="93"/>
      <c r="C16" s="108"/>
      <c r="D16" s="94"/>
      <c r="E16" s="98">
        <f t="shared" ref="E16:P16" si="1">SUM(E12:E15)</f>
        <v>23.24</v>
      </c>
      <c r="F16" s="98">
        <f t="shared" si="1"/>
        <v>21.59</v>
      </c>
      <c r="G16" s="98">
        <f t="shared" si="1"/>
        <v>62.47</v>
      </c>
      <c r="H16" s="98">
        <f t="shared" si="1"/>
        <v>548.4</v>
      </c>
      <c r="I16" s="98">
        <f t="shared" si="1"/>
        <v>0.31000000000000005</v>
      </c>
      <c r="J16" s="98">
        <f t="shared" si="1"/>
        <v>23</v>
      </c>
      <c r="K16" s="98">
        <f t="shared" si="1"/>
        <v>0.28000000000000003</v>
      </c>
      <c r="L16" s="98">
        <f t="shared" si="1"/>
        <v>2</v>
      </c>
      <c r="M16" s="98">
        <f t="shared" si="1"/>
        <v>266.89999999999998</v>
      </c>
      <c r="N16" s="98">
        <f t="shared" si="1"/>
        <v>94</v>
      </c>
      <c r="O16" s="98">
        <f t="shared" si="1"/>
        <v>493.3</v>
      </c>
      <c r="P16" s="98">
        <f t="shared" si="1"/>
        <v>2.5</v>
      </c>
      <c r="Q16" s="24"/>
      <c r="R16" s="30"/>
    </row>
    <row r="17" spans="2:18" s="32" customFormat="1" ht="18.75" customHeight="1">
      <c r="B17" s="93"/>
      <c r="C17" s="108" t="s">
        <v>63</v>
      </c>
      <c r="D17" s="94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4"/>
      <c r="R17" s="31"/>
    </row>
    <row r="18" spans="2:18" s="32" customFormat="1" ht="18.75" customHeight="1">
      <c r="B18" s="73" t="s">
        <v>62</v>
      </c>
      <c r="C18" s="96" t="s">
        <v>76</v>
      </c>
      <c r="D18" s="72">
        <v>200</v>
      </c>
      <c r="E18" s="72">
        <v>0</v>
      </c>
      <c r="F18" s="72">
        <v>0</v>
      </c>
      <c r="G18" s="72">
        <v>23.12</v>
      </c>
      <c r="H18" s="66">
        <v>92.5</v>
      </c>
      <c r="I18" s="89">
        <v>0.01</v>
      </c>
      <c r="J18" s="89">
        <v>0.04</v>
      </c>
      <c r="K18" s="89">
        <v>0</v>
      </c>
      <c r="L18" s="89">
        <v>0</v>
      </c>
      <c r="M18" s="89">
        <v>15.3</v>
      </c>
      <c r="N18" s="89">
        <v>21</v>
      </c>
      <c r="O18" s="89">
        <v>45.6</v>
      </c>
      <c r="P18" s="89">
        <v>0.7</v>
      </c>
      <c r="Q18" s="2"/>
      <c r="R18" s="31"/>
    </row>
    <row r="19" spans="2:18" s="36" customFormat="1" ht="18.75" customHeight="1">
      <c r="B19" s="93"/>
      <c r="C19" s="93"/>
      <c r="D19" s="94"/>
      <c r="E19" s="94">
        <f t="shared" ref="E19:P19" si="2">SUM(E18:E18)</f>
        <v>0</v>
      </c>
      <c r="F19" s="94">
        <f t="shared" si="2"/>
        <v>0</v>
      </c>
      <c r="G19" s="94">
        <f t="shared" si="2"/>
        <v>23.12</v>
      </c>
      <c r="H19" s="94">
        <f t="shared" si="2"/>
        <v>92.5</v>
      </c>
      <c r="I19" s="94">
        <f t="shared" si="2"/>
        <v>0.01</v>
      </c>
      <c r="J19" s="94">
        <f t="shared" si="2"/>
        <v>0.04</v>
      </c>
      <c r="K19" s="94">
        <f t="shared" si="2"/>
        <v>0</v>
      </c>
      <c r="L19" s="94">
        <f t="shared" si="2"/>
        <v>0</v>
      </c>
      <c r="M19" s="94">
        <f t="shared" si="2"/>
        <v>15.3</v>
      </c>
      <c r="N19" s="94">
        <f t="shared" si="2"/>
        <v>21</v>
      </c>
      <c r="O19" s="94">
        <f t="shared" si="2"/>
        <v>45.6</v>
      </c>
      <c r="P19" s="94">
        <f t="shared" si="2"/>
        <v>0.7</v>
      </c>
      <c r="Q19" s="2"/>
      <c r="R19" s="35"/>
    </row>
    <row r="20" spans="2:18" s="44" customFormat="1" ht="26.25" customHeight="1">
      <c r="B20" s="79"/>
      <c r="C20" s="93" t="s">
        <v>16</v>
      </c>
      <c r="D20" s="89"/>
      <c r="E20" s="98">
        <f t="shared" ref="E20:P20" si="3">SUM(E10+E16+E19)</f>
        <v>34.25</v>
      </c>
      <c r="F20" s="98">
        <f t="shared" si="3"/>
        <v>46.260000000000005</v>
      </c>
      <c r="G20" s="98">
        <f t="shared" si="3"/>
        <v>92.31</v>
      </c>
      <c r="H20" s="98">
        <f t="shared" si="3"/>
        <v>1023.15</v>
      </c>
      <c r="I20" s="98">
        <f t="shared" si="3"/>
        <v>0.56600000000000006</v>
      </c>
      <c r="J20" s="98">
        <f t="shared" si="3"/>
        <v>38.69</v>
      </c>
      <c r="K20" s="98">
        <f t="shared" si="3"/>
        <v>0.38</v>
      </c>
      <c r="L20" s="98">
        <f t="shared" si="3"/>
        <v>5</v>
      </c>
      <c r="M20" s="98">
        <f t="shared" si="3"/>
        <v>534.79999999999995</v>
      </c>
      <c r="N20" s="98">
        <f t="shared" si="3"/>
        <v>139</v>
      </c>
      <c r="O20" s="98">
        <f t="shared" si="3"/>
        <v>899.7</v>
      </c>
      <c r="P20" s="98">
        <f t="shared" si="3"/>
        <v>3.9000000000000004</v>
      </c>
      <c r="Q20" s="2"/>
      <c r="R20" s="19"/>
    </row>
    <row r="21" spans="2:18" s="1" customFormat="1"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5"/>
      <c r="R21" s="18"/>
    </row>
    <row r="22" spans="2:18" s="1" customFormat="1"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5"/>
      <c r="R22" s="18"/>
    </row>
    <row r="23" spans="2:18" s="32" customFormat="1" ht="30.75" customHeight="1"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2"/>
      <c r="R23" s="31"/>
    </row>
    <row r="24" spans="2:18" s="32" customFormat="1" ht="32.25" customHeight="1"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31"/>
    </row>
    <row r="25" spans="2:18" s="1" customFormat="1"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</row>
    <row r="26" spans="2:18" ht="15" customHeight="1"/>
  </sheetData>
  <mergeCells count="9">
    <mergeCell ref="M2:P4"/>
    <mergeCell ref="B2:B4"/>
    <mergeCell ref="C2:C4"/>
    <mergeCell ref="D2:D4"/>
    <mergeCell ref="E2:E4"/>
    <mergeCell ref="F2:F4"/>
    <mergeCell ref="G2:G4"/>
    <mergeCell ref="H2:H4"/>
    <mergeCell ref="I2:L4"/>
  </mergeCells>
  <pageMargins left="0.25" right="0.25" top="0.75" bottom="0.75" header="0.3" footer="0.3"/>
  <pageSetup paperSize="9" scale="96" orientation="landscape" r:id="rId1"/>
  <colBreaks count="1" manualBreakCount="1">
    <brk id="16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2:R32"/>
  <sheetViews>
    <sheetView view="pageBreakPreview" zoomScale="60" workbookViewId="0">
      <selection activeCell="B6" sqref="B6"/>
    </sheetView>
  </sheetViews>
  <sheetFormatPr defaultRowHeight="15"/>
  <cols>
    <col min="1" max="1" width="1.5703125" style="15" customWidth="1"/>
    <col min="2" max="2" width="9" style="44" customWidth="1"/>
    <col min="3" max="3" width="32.28515625" style="44" customWidth="1"/>
    <col min="4" max="4" width="7.85546875" style="44" customWidth="1"/>
    <col min="5" max="5" width="8" style="44" customWidth="1"/>
    <col min="6" max="6" width="7.5703125" style="44" customWidth="1"/>
    <col min="7" max="7" width="10.7109375" style="44" customWidth="1"/>
    <col min="8" max="8" width="9.85546875" style="44" customWidth="1"/>
    <col min="9" max="9" width="6.140625" style="44" customWidth="1"/>
    <col min="10" max="10" width="7.42578125" style="44" customWidth="1"/>
    <col min="11" max="11" width="6.85546875" style="44" customWidth="1"/>
    <col min="12" max="12" width="7.140625" style="44" customWidth="1"/>
    <col min="13" max="13" width="6.7109375" style="44" customWidth="1"/>
    <col min="14" max="14" width="6.85546875" style="44" customWidth="1"/>
    <col min="15" max="15" width="9.7109375" style="44" customWidth="1"/>
    <col min="16" max="16" width="7.7109375" style="44" customWidth="1"/>
    <col min="17" max="16384" width="9.140625" style="15"/>
  </cols>
  <sheetData>
    <row r="2" spans="2:18" ht="30" customHeight="1">
      <c r="B2" s="143" t="s">
        <v>17</v>
      </c>
      <c r="C2" s="142" t="s">
        <v>0</v>
      </c>
      <c r="D2" s="142" t="s">
        <v>1</v>
      </c>
      <c r="E2" s="142" t="s">
        <v>2</v>
      </c>
      <c r="F2" s="142" t="s">
        <v>3</v>
      </c>
      <c r="G2" s="142" t="s">
        <v>4</v>
      </c>
      <c r="H2" s="143" t="s">
        <v>5</v>
      </c>
      <c r="I2" s="142" t="s">
        <v>6</v>
      </c>
      <c r="J2" s="142"/>
      <c r="K2" s="142"/>
      <c r="L2" s="142"/>
      <c r="M2" s="142" t="s">
        <v>7</v>
      </c>
      <c r="N2" s="142"/>
      <c r="O2" s="142"/>
      <c r="P2" s="142"/>
    </row>
    <row r="3" spans="2:18" ht="4.5" customHeight="1">
      <c r="B3" s="144"/>
      <c r="C3" s="142"/>
      <c r="D3" s="142"/>
      <c r="E3" s="142"/>
      <c r="F3" s="142"/>
      <c r="G3" s="142"/>
      <c r="H3" s="144"/>
      <c r="I3" s="142"/>
      <c r="J3" s="142"/>
      <c r="K3" s="142"/>
      <c r="L3" s="142"/>
      <c r="M3" s="142"/>
      <c r="N3" s="142"/>
      <c r="O3" s="142"/>
      <c r="P3" s="142"/>
    </row>
    <row r="4" spans="2:18" ht="15" hidden="1" customHeight="1">
      <c r="B4" s="145"/>
      <c r="C4" s="142"/>
      <c r="D4" s="142"/>
      <c r="E4" s="142"/>
      <c r="F4" s="142"/>
      <c r="G4" s="142"/>
      <c r="H4" s="145"/>
      <c r="I4" s="142"/>
      <c r="J4" s="142"/>
      <c r="K4" s="142"/>
      <c r="L4" s="142"/>
      <c r="M4" s="142"/>
      <c r="N4" s="142"/>
      <c r="O4" s="142"/>
      <c r="P4" s="142"/>
    </row>
    <row r="5" spans="2:18">
      <c r="B5" s="136"/>
      <c r="C5" s="136"/>
      <c r="D5" s="136"/>
      <c r="E5" s="136"/>
      <c r="F5" s="136"/>
      <c r="G5" s="136"/>
      <c r="H5" s="136"/>
      <c r="I5" s="136" t="s">
        <v>8</v>
      </c>
      <c r="J5" s="136" t="s">
        <v>9</v>
      </c>
      <c r="K5" s="136" t="s">
        <v>10</v>
      </c>
      <c r="L5" s="136" t="s">
        <v>11</v>
      </c>
      <c r="M5" s="136" t="s">
        <v>12</v>
      </c>
      <c r="N5" s="136" t="s">
        <v>13</v>
      </c>
      <c r="O5" s="136" t="s">
        <v>14</v>
      </c>
      <c r="P5" s="136" t="s">
        <v>15</v>
      </c>
      <c r="Q5" s="2"/>
    </row>
    <row r="6" spans="2:18">
      <c r="B6" s="77" t="s">
        <v>113</v>
      </c>
      <c r="C6" s="103" t="s">
        <v>19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</row>
    <row r="7" spans="2:18" s="32" customFormat="1" ht="26.25" customHeight="1">
      <c r="B7" s="76" t="s">
        <v>56</v>
      </c>
      <c r="C7" s="65" t="s">
        <v>77</v>
      </c>
      <c r="D7" s="78">
        <v>205</v>
      </c>
      <c r="E7" s="78">
        <v>15.36</v>
      </c>
      <c r="F7" s="99">
        <v>12.8</v>
      </c>
      <c r="G7" s="78">
        <v>25.97</v>
      </c>
      <c r="H7" s="78">
        <v>270.33</v>
      </c>
      <c r="I7" s="78">
        <v>0.02</v>
      </c>
      <c r="J7" s="78">
        <v>3.5</v>
      </c>
      <c r="K7" s="78">
        <v>0</v>
      </c>
      <c r="L7" s="78">
        <v>2.5</v>
      </c>
      <c r="M7" s="78">
        <v>25.6</v>
      </c>
      <c r="N7" s="78">
        <v>8.5</v>
      </c>
      <c r="O7" s="78">
        <v>32.6</v>
      </c>
      <c r="P7" s="78">
        <v>0.2</v>
      </c>
      <c r="Q7" s="2"/>
      <c r="R7" s="31"/>
    </row>
    <row r="8" spans="2:18" s="29" customFormat="1" ht="26.25" customHeight="1">
      <c r="B8" s="73" t="s">
        <v>57</v>
      </c>
      <c r="C8" s="101" t="s">
        <v>79</v>
      </c>
      <c r="D8" s="89" t="s">
        <v>91</v>
      </c>
      <c r="E8" s="89">
        <v>0</v>
      </c>
      <c r="F8" s="89">
        <v>8.1999999999999993</v>
      </c>
      <c r="G8" s="89">
        <v>0</v>
      </c>
      <c r="H8" s="89">
        <v>75</v>
      </c>
      <c r="I8" s="89">
        <v>0.03</v>
      </c>
      <c r="J8" s="89">
        <v>25.5</v>
      </c>
      <c r="K8" s="89">
        <v>0</v>
      </c>
      <c r="L8" s="89">
        <v>0</v>
      </c>
      <c r="M8" s="89">
        <v>54.6</v>
      </c>
      <c r="N8" s="89">
        <v>21</v>
      </c>
      <c r="O8" s="89">
        <v>45.3</v>
      </c>
      <c r="P8" s="89">
        <v>0.7</v>
      </c>
      <c r="Q8" s="25"/>
    </row>
    <row r="9" spans="2:18" s="39" customFormat="1" ht="21.75" customHeight="1">
      <c r="B9" s="69">
        <v>110</v>
      </c>
      <c r="C9" s="70" t="s">
        <v>78</v>
      </c>
      <c r="D9" s="71">
        <v>200</v>
      </c>
      <c r="E9" s="71">
        <v>4.01</v>
      </c>
      <c r="F9" s="71">
        <v>5.32</v>
      </c>
      <c r="G9" s="71">
        <v>6.72</v>
      </c>
      <c r="H9" s="71">
        <v>96</v>
      </c>
      <c r="I9" s="71">
        <v>0.03</v>
      </c>
      <c r="J9" s="71">
        <v>0</v>
      </c>
      <c r="K9" s="71">
        <v>0</v>
      </c>
      <c r="L9" s="71">
        <v>0</v>
      </c>
      <c r="M9" s="71">
        <v>15.6</v>
      </c>
      <c r="N9" s="71">
        <v>6.1</v>
      </c>
      <c r="O9" s="71">
        <v>35.4</v>
      </c>
      <c r="P9" s="72">
        <v>0.2</v>
      </c>
      <c r="Q9" s="20"/>
    </row>
    <row r="10" spans="2:18" s="32" customFormat="1" ht="19.5" customHeight="1">
      <c r="B10" s="73"/>
      <c r="C10" s="74"/>
      <c r="D10" s="67"/>
      <c r="E10" s="75">
        <f t="shared" ref="E10:P10" si="0">SUM(E7:E9)</f>
        <v>19.369999999999997</v>
      </c>
      <c r="F10" s="75">
        <f t="shared" si="0"/>
        <v>26.32</v>
      </c>
      <c r="G10" s="75">
        <f t="shared" si="0"/>
        <v>32.69</v>
      </c>
      <c r="H10" s="75">
        <f t="shared" si="0"/>
        <v>441.33</v>
      </c>
      <c r="I10" s="75">
        <f t="shared" si="0"/>
        <v>0.08</v>
      </c>
      <c r="J10" s="75">
        <f t="shared" si="0"/>
        <v>29</v>
      </c>
      <c r="K10" s="75">
        <f t="shared" si="0"/>
        <v>0</v>
      </c>
      <c r="L10" s="75">
        <f t="shared" si="0"/>
        <v>2.5</v>
      </c>
      <c r="M10" s="75">
        <f t="shared" si="0"/>
        <v>95.8</v>
      </c>
      <c r="N10" s="75">
        <f t="shared" si="0"/>
        <v>35.6</v>
      </c>
      <c r="O10" s="75">
        <f t="shared" si="0"/>
        <v>113.30000000000001</v>
      </c>
      <c r="P10" s="75">
        <f t="shared" si="0"/>
        <v>1.0999999999999999</v>
      </c>
      <c r="Q10" s="2"/>
    </row>
    <row r="11" spans="2:18" s="32" customFormat="1" ht="18" customHeight="1">
      <c r="B11" s="65"/>
      <c r="C11" s="103" t="s">
        <v>18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2"/>
      <c r="R11" s="31"/>
    </row>
    <row r="12" spans="2:18" s="32" customFormat="1" ht="33" customHeight="1">
      <c r="B12" s="73" t="s">
        <v>43</v>
      </c>
      <c r="C12" s="101" t="s">
        <v>95</v>
      </c>
      <c r="D12" s="89">
        <v>350</v>
      </c>
      <c r="E12" s="104">
        <v>1.87</v>
      </c>
      <c r="F12" s="89">
        <v>3.67</v>
      </c>
      <c r="G12" s="89">
        <v>13.93</v>
      </c>
      <c r="H12" s="89">
        <v>103</v>
      </c>
      <c r="I12" s="89">
        <v>0.03</v>
      </c>
      <c r="J12" s="89">
        <v>5</v>
      </c>
      <c r="K12" s="89">
        <v>0.2</v>
      </c>
      <c r="L12" s="89">
        <v>0.8</v>
      </c>
      <c r="M12" s="89">
        <v>36.799999999999997</v>
      </c>
      <c r="N12" s="89">
        <v>10.6</v>
      </c>
      <c r="O12" s="89">
        <v>25.4</v>
      </c>
      <c r="P12" s="89">
        <v>0.1</v>
      </c>
      <c r="Q12" s="2"/>
      <c r="R12" s="31"/>
    </row>
    <row r="13" spans="2:18" s="29" customFormat="1" ht="34.5" customHeight="1">
      <c r="B13" s="81" t="s">
        <v>34</v>
      </c>
      <c r="C13" s="107" t="s">
        <v>106</v>
      </c>
      <c r="D13" s="72">
        <v>100</v>
      </c>
      <c r="E13" s="72">
        <v>1.5</v>
      </c>
      <c r="F13" s="72">
        <v>5</v>
      </c>
      <c r="G13" s="72">
        <v>9.1999999999999993</v>
      </c>
      <c r="H13" s="72">
        <v>137</v>
      </c>
      <c r="I13" s="89">
        <v>0.05</v>
      </c>
      <c r="J13" s="89">
        <v>0.04</v>
      </c>
      <c r="K13" s="89">
        <v>0.01</v>
      </c>
      <c r="L13" s="89">
        <v>0.1</v>
      </c>
      <c r="M13" s="89">
        <v>25.4</v>
      </c>
      <c r="N13" s="89">
        <v>3</v>
      </c>
      <c r="O13" s="89">
        <v>15.32</v>
      </c>
      <c r="P13" s="89">
        <v>0.48</v>
      </c>
      <c r="Q13" s="37"/>
    </row>
    <row r="14" spans="2:18" s="29" customFormat="1" ht="23.25" customHeight="1">
      <c r="B14" s="73" t="s">
        <v>21</v>
      </c>
      <c r="C14" s="101" t="s">
        <v>92</v>
      </c>
      <c r="D14" s="89">
        <v>120</v>
      </c>
      <c r="E14" s="89">
        <v>17.739999999999998</v>
      </c>
      <c r="F14" s="89">
        <v>14.39</v>
      </c>
      <c r="G14" s="89">
        <v>7.22</v>
      </c>
      <c r="H14" s="66">
        <v>230</v>
      </c>
      <c r="I14" s="66">
        <v>0</v>
      </c>
      <c r="J14" s="66">
        <v>0.4</v>
      </c>
      <c r="K14" s="66">
        <v>0</v>
      </c>
      <c r="L14" s="66">
        <v>0</v>
      </c>
      <c r="M14" s="66">
        <v>25.9</v>
      </c>
      <c r="N14" s="66">
        <v>2.5</v>
      </c>
      <c r="O14" s="66">
        <v>10.199999999999999</v>
      </c>
      <c r="P14" s="66">
        <v>0.4</v>
      </c>
      <c r="Q14" s="30"/>
    </row>
    <row r="15" spans="2:18" s="29" customFormat="1" ht="24.75" customHeight="1">
      <c r="B15" s="86"/>
      <c r="C15" s="91" t="s">
        <v>107</v>
      </c>
      <c r="D15" s="71">
        <v>130</v>
      </c>
      <c r="E15" s="71">
        <v>4.8099999999999996</v>
      </c>
      <c r="F15" s="71">
        <v>353</v>
      </c>
      <c r="G15" s="71">
        <v>30.62</v>
      </c>
      <c r="H15" s="71">
        <v>176</v>
      </c>
      <c r="I15" s="71">
        <v>0.01</v>
      </c>
      <c r="J15" s="71">
        <v>0.6</v>
      </c>
      <c r="K15" s="71">
        <v>0</v>
      </c>
      <c r="L15" s="71">
        <v>0.3</v>
      </c>
      <c r="M15" s="71">
        <v>45.5</v>
      </c>
      <c r="N15" s="71">
        <v>15.9</v>
      </c>
      <c r="O15" s="71">
        <v>60.8</v>
      </c>
      <c r="P15" s="71">
        <v>0.1</v>
      </c>
      <c r="Q15" s="30"/>
    </row>
    <row r="16" spans="2:18" s="38" customFormat="1" ht="29.25" customHeight="1">
      <c r="B16" s="81" t="s">
        <v>50</v>
      </c>
      <c r="C16" s="107" t="s">
        <v>108</v>
      </c>
      <c r="D16" s="72">
        <v>200</v>
      </c>
      <c r="E16" s="72">
        <v>0.64</v>
      </c>
      <c r="F16" s="72">
        <v>0</v>
      </c>
      <c r="G16" s="72">
        <v>26.7</v>
      </c>
      <c r="H16" s="72">
        <v>109.4</v>
      </c>
      <c r="I16" s="72">
        <v>0.2</v>
      </c>
      <c r="J16" s="72">
        <v>0.4</v>
      </c>
      <c r="K16" s="72">
        <v>0.04</v>
      </c>
      <c r="L16" s="72">
        <v>0.1</v>
      </c>
      <c r="M16" s="72">
        <v>201.5</v>
      </c>
      <c r="N16" s="72">
        <v>52.3</v>
      </c>
      <c r="O16" s="72">
        <v>186.4</v>
      </c>
      <c r="P16" s="72">
        <v>0.2</v>
      </c>
      <c r="Q16" s="27"/>
    </row>
    <row r="17" spans="2:18" s="32" customFormat="1" ht="24" customHeight="1">
      <c r="B17" s="93"/>
      <c r="C17" s="108"/>
      <c r="D17" s="94"/>
      <c r="E17" s="95">
        <f t="shared" ref="E17:P17" si="1">SUM(E12:E16)</f>
        <v>26.56</v>
      </c>
      <c r="F17" s="95">
        <f t="shared" si="1"/>
        <v>376.06</v>
      </c>
      <c r="G17" s="95">
        <f t="shared" si="1"/>
        <v>87.67</v>
      </c>
      <c r="H17" s="95">
        <f t="shared" si="1"/>
        <v>755.4</v>
      </c>
      <c r="I17" s="95">
        <f t="shared" si="1"/>
        <v>0.29000000000000004</v>
      </c>
      <c r="J17" s="95">
        <f t="shared" si="1"/>
        <v>6.44</v>
      </c>
      <c r="K17" s="95">
        <f t="shared" si="1"/>
        <v>0.25</v>
      </c>
      <c r="L17" s="95">
        <f t="shared" si="1"/>
        <v>1.3</v>
      </c>
      <c r="M17" s="95">
        <f t="shared" si="1"/>
        <v>335.1</v>
      </c>
      <c r="N17" s="95">
        <f t="shared" si="1"/>
        <v>84.3</v>
      </c>
      <c r="O17" s="95">
        <f t="shared" si="1"/>
        <v>298.12</v>
      </c>
      <c r="P17" s="95">
        <f t="shared" si="1"/>
        <v>1.28</v>
      </c>
      <c r="Q17" s="2"/>
      <c r="R17" s="31"/>
    </row>
    <row r="18" spans="2:18" s="32" customFormat="1" ht="18" customHeight="1">
      <c r="B18" s="93"/>
      <c r="C18" s="108" t="s">
        <v>70</v>
      </c>
      <c r="D18" s="94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23"/>
      <c r="R18" s="31"/>
    </row>
    <row r="19" spans="2:18" s="39" customFormat="1" ht="23.25" customHeight="1">
      <c r="B19" s="73" t="s">
        <v>64</v>
      </c>
      <c r="C19" s="101" t="s">
        <v>83</v>
      </c>
      <c r="D19" s="80">
        <v>200</v>
      </c>
      <c r="E19" s="66">
        <v>0.7</v>
      </c>
      <c r="F19" s="66">
        <v>0.7</v>
      </c>
      <c r="G19" s="66">
        <v>17.3</v>
      </c>
      <c r="H19" s="66">
        <v>79</v>
      </c>
      <c r="I19" s="66">
        <v>0.2</v>
      </c>
      <c r="J19" s="66">
        <v>0.81</v>
      </c>
      <c r="K19" s="66">
        <v>0.03</v>
      </c>
      <c r="L19" s="66">
        <v>0.4</v>
      </c>
      <c r="M19" s="66">
        <v>25.8</v>
      </c>
      <c r="N19" s="66">
        <v>8.1</v>
      </c>
      <c r="O19" s="66">
        <v>187.5</v>
      </c>
      <c r="P19" s="66">
        <v>0.56000000000000005</v>
      </c>
      <c r="Q19" s="20"/>
    </row>
    <row r="20" spans="2:18" s="39" customFormat="1" ht="23.25" customHeight="1">
      <c r="B20" s="93"/>
      <c r="C20" s="93"/>
      <c r="D20" s="94"/>
      <c r="E20" s="98">
        <f t="shared" ref="E20:P20" si="2">SUM(E19:E19)</f>
        <v>0.7</v>
      </c>
      <c r="F20" s="98">
        <f t="shared" si="2"/>
        <v>0.7</v>
      </c>
      <c r="G20" s="98">
        <f t="shared" si="2"/>
        <v>17.3</v>
      </c>
      <c r="H20" s="98">
        <f t="shared" si="2"/>
        <v>79</v>
      </c>
      <c r="I20" s="98">
        <f t="shared" si="2"/>
        <v>0.2</v>
      </c>
      <c r="J20" s="98">
        <f t="shared" si="2"/>
        <v>0.81</v>
      </c>
      <c r="K20" s="98">
        <f t="shared" si="2"/>
        <v>0.03</v>
      </c>
      <c r="L20" s="98">
        <f t="shared" si="2"/>
        <v>0.4</v>
      </c>
      <c r="M20" s="98">
        <f t="shared" si="2"/>
        <v>25.8</v>
      </c>
      <c r="N20" s="98">
        <f t="shared" si="2"/>
        <v>8.1</v>
      </c>
      <c r="O20" s="98">
        <f t="shared" si="2"/>
        <v>187.5</v>
      </c>
      <c r="P20" s="98">
        <f t="shared" si="2"/>
        <v>0.56000000000000005</v>
      </c>
      <c r="Q20" s="20"/>
    </row>
    <row r="21" spans="2:18" s="36" customFormat="1" ht="24.75" customHeight="1">
      <c r="B21" s="79"/>
      <c r="C21" s="93" t="s">
        <v>16</v>
      </c>
      <c r="D21" s="89"/>
      <c r="E21" s="95">
        <f t="shared" ref="E21:P21" si="3">SUM(E10+E17+E20)</f>
        <v>46.629999999999995</v>
      </c>
      <c r="F21" s="95">
        <f t="shared" si="3"/>
        <v>403.08</v>
      </c>
      <c r="G21" s="95">
        <f t="shared" si="3"/>
        <v>137.66</v>
      </c>
      <c r="H21" s="95">
        <f t="shared" si="3"/>
        <v>1275.73</v>
      </c>
      <c r="I21" s="95">
        <f t="shared" si="3"/>
        <v>0.57000000000000006</v>
      </c>
      <c r="J21" s="95">
        <f t="shared" si="3"/>
        <v>36.25</v>
      </c>
      <c r="K21" s="98">
        <f t="shared" si="3"/>
        <v>0.28000000000000003</v>
      </c>
      <c r="L21" s="95">
        <f t="shared" si="3"/>
        <v>4.2</v>
      </c>
      <c r="M21" s="95">
        <f t="shared" si="3"/>
        <v>456.70000000000005</v>
      </c>
      <c r="N21" s="95">
        <f t="shared" si="3"/>
        <v>128</v>
      </c>
      <c r="O21" s="95">
        <f t="shared" si="3"/>
        <v>598.92000000000007</v>
      </c>
      <c r="P21" s="95">
        <f t="shared" si="3"/>
        <v>2.94</v>
      </c>
      <c r="Q21" s="2"/>
      <c r="R21" s="35"/>
    </row>
    <row r="22" spans="2:18" s="44" customFormat="1" ht="23.25" customHeight="1">
      <c r="Q22" s="2"/>
      <c r="R22" s="19"/>
    </row>
    <row r="23" spans="2:18" s="1" customFormat="1"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6"/>
    </row>
    <row r="24" spans="2:18" s="1" customFormat="1"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6"/>
    </row>
    <row r="25" spans="2:18" s="36" customFormat="1" ht="20.25" customHeight="1"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2"/>
      <c r="R25" s="35"/>
    </row>
    <row r="26" spans="2:18" s="41" customFormat="1" ht="30" customHeight="1"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3"/>
      <c r="R26" s="40"/>
    </row>
    <row r="27" spans="2:18" s="1" customFormat="1"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</row>
    <row r="28" spans="2:18" ht="15" customHeight="1"/>
    <row r="30" spans="2:18" s="46" customFormat="1"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</row>
    <row r="31" spans="2:18" s="46" customFormat="1"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</row>
    <row r="32" spans="2:18" s="46" customFormat="1"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</row>
  </sheetData>
  <mergeCells count="9">
    <mergeCell ref="H2:H4"/>
    <mergeCell ref="I2:L4"/>
    <mergeCell ref="M2:P4"/>
    <mergeCell ref="B2:B4"/>
    <mergeCell ref="C2:C4"/>
    <mergeCell ref="D2:D4"/>
    <mergeCell ref="E2:E4"/>
    <mergeCell ref="F2:F4"/>
    <mergeCell ref="G2:G4"/>
  </mergeCells>
  <pageMargins left="0.25" right="0.25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24"/>
  <sheetViews>
    <sheetView view="pageBreakPreview" zoomScale="60" workbookViewId="0">
      <selection activeCell="C9" sqref="C9"/>
    </sheetView>
  </sheetViews>
  <sheetFormatPr defaultRowHeight="15"/>
  <cols>
    <col min="1" max="1" width="1.85546875" style="16" customWidth="1"/>
    <col min="2" max="2" width="9" style="16" customWidth="1"/>
    <col min="3" max="3" width="32" style="16" customWidth="1"/>
    <col min="4" max="4" width="7.85546875" style="16" customWidth="1"/>
    <col min="5" max="5" width="8" style="16" customWidth="1"/>
    <col min="6" max="6" width="10.140625" style="16" customWidth="1"/>
    <col min="7" max="7" width="11.7109375" style="16" customWidth="1"/>
    <col min="8" max="8" width="9.85546875" style="16" customWidth="1"/>
    <col min="9" max="9" width="6.140625" style="16" customWidth="1"/>
    <col min="10" max="10" width="7.42578125" style="16" customWidth="1"/>
    <col min="11" max="11" width="6.85546875" style="16" customWidth="1"/>
    <col min="12" max="12" width="7.140625" style="16" customWidth="1"/>
    <col min="13" max="13" width="9.28515625" style="16" customWidth="1"/>
    <col min="14" max="14" width="6.85546875" style="16" customWidth="1"/>
    <col min="15" max="15" width="9.85546875" style="16" customWidth="1"/>
    <col min="16" max="16" width="7.7109375" style="16" customWidth="1"/>
    <col min="17" max="16384" width="9.140625" style="16"/>
  </cols>
  <sheetData>
    <row r="2" spans="2:18" ht="16.5" customHeight="1">
      <c r="B2" s="148" t="s">
        <v>69</v>
      </c>
      <c r="C2" s="143" t="s">
        <v>0</v>
      </c>
      <c r="D2" s="143" t="s">
        <v>1</v>
      </c>
      <c r="E2" s="143" t="s">
        <v>2</v>
      </c>
      <c r="F2" s="143" t="s">
        <v>3</v>
      </c>
      <c r="G2" s="143" t="s">
        <v>4</v>
      </c>
      <c r="H2" s="143" t="s">
        <v>5</v>
      </c>
      <c r="I2" s="142" t="s">
        <v>6</v>
      </c>
      <c r="J2" s="142"/>
      <c r="K2" s="142"/>
      <c r="L2" s="142"/>
      <c r="M2" s="142" t="s">
        <v>7</v>
      </c>
      <c r="N2" s="142"/>
      <c r="O2" s="142"/>
      <c r="P2" s="142"/>
    </row>
    <row r="3" spans="2:18" ht="7.5" customHeight="1">
      <c r="B3" s="149"/>
      <c r="C3" s="144"/>
      <c r="D3" s="144"/>
      <c r="E3" s="144"/>
      <c r="F3" s="144"/>
      <c r="G3" s="144"/>
      <c r="H3" s="144"/>
      <c r="I3" s="142"/>
      <c r="J3" s="142"/>
      <c r="K3" s="142"/>
      <c r="L3" s="142"/>
      <c r="M3" s="142"/>
      <c r="N3" s="142"/>
      <c r="O3" s="142"/>
      <c r="P3" s="142"/>
    </row>
    <row r="4" spans="2:18" ht="7.5" customHeight="1">
      <c r="B4" s="149"/>
      <c r="C4" s="144"/>
      <c r="D4" s="144"/>
      <c r="E4" s="144"/>
      <c r="F4" s="144"/>
      <c r="G4" s="144"/>
      <c r="H4" s="144"/>
      <c r="I4" s="142"/>
      <c r="J4" s="142"/>
      <c r="K4" s="142"/>
      <c r="L4" s="142"/>
      <c r="M4" s="142"/>
      <c r="N4" s="142"/>
      <c r="O4" s="142"/>
      <c r="P4" s="142"/>
    </row>
    <row r="5" spans="2:18">
      <c r="B5" s="150"/>
      <c r="C5" s="145"/>
      <c r="D5" s="145"/>
      <c r="E5" s="145"/>
      <c r="F5" s="145"/>
      <c r="G5" s="145"/>
      <c r="H5" s="145"/>
      <c r="I5" s="53" t="s">
        <v>8</v>
      </c>
      <c r="J5" s="53" t="s">
        <v>9</v>
      </c>
      <c r="K5" s="53" t="s">
        <v>10</v>
      </c>
      <c r="L5" s="53" t="s">
        <v>11</v>
      </c>
      <c r="M5" s="53" t="s">
        <v>12</v>
      </c>
      <c r="N5" s="53" t="s">
        <v>13</v>
      </c>
      <c r="O5" s="53" t="s">
        <v>14</v>
      </c>
      <c r="P5" s="53" t="s">
        <v>15</v>
      </c>
      <c r="Q5" s="4"/>
      <c r="R5" s="19"/>
    </row>
    <row r="6" spans="2:18" ht="18.75" customHeight="1">
      <c r="B6" s="102" t="s">
        <v>29</v>
      </c>
      <c r="C6" s="109" t="s">
        <v>19</v>
      </c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R6" s="19"/>
    </row>
    <row r="7" spans="2:18" s="44" customFormat="1">
      <c r="B7" s="76" t="s">
        <v>56</v>
      </c>
      <c r="C7" s="65" t="s">
        <v>114</v>
      </c>
      <c r="D7" s="78">
        <v>150</v>
      </c>
      <c r="E7" s="78">
        <v>2.11</v>
      </c>
      <c r="F7" s="99">
        <v>3.06</v>
      </c>
      <c r="G7" s="78">
        <v>11.09</v>
      </c>
      <c r="H7" s="78">
        <v>82</v>
      </c>
      <c r="I7" s="78">
        <v>0.02</v>
      </c>
      <c r="J7" s="78">
        <v>3.5</v>
      </c>
      <c r="K7" s="78">
        <v>0</v>
      </c>
      <c r="L7" s="78">
        <v>2.5</v>
      </c>
      <c r="M7" s="78">
        <v>25.6</v>
      </c>
      <c r="N7" s="78">
        <v>8.5</v>
      </c>
      <c r="O7" s="78">
        <v>32.6</v>
      </c>
      <c r="P7" s="78">
        <v>0.2</v>
      </c>
      <c r="R7" s="19"/>
    </row>
    <row r="8" spans="2:18" s="32" customFormat="1" ht="22.5" customHeight="1">
      <c r="B8" s="73" t="s">
        <v>57</v>
      </c>
      <c r="C8" s="101" t="s">
        <v>79</v>
      </c>
      <c r="D8" s="89" t="s">
        <v>91</v>
      </c>
      <c r="E8" s="89">
        <v>0</v>
      </c>
      <c r="F8" s="89">
        <v>8.1999999999999993</v>
      </c>
      <c r="G8" s="89">
        <v>0</v>
      </c>
      <c r="H8" s="89">
        <v>75</v>
      </c>
      <c r="I8" s="89">
        <v>0.03</v>
      </c>
      <c r="J8" s="89">
        <v>25.5</v>
      </c>
      <c r="K8" s="89">
        <v>0</v>
      </c>
      <c r="L8" s="89">
        <v>0</v>
      </c>
      <c r="M8" s="89">
        <v>54.6</v>
      </c>
      <c r="N8" s="89">
        <v>21</v>
      </c>
      <c r="O8" s="89">
        <v>45.3</v>
      </c>
      <c r="P8" s="89">
        <v>0.7</v>
      </c>
      <c r="Q8" s="31"/>
    </row>
    <row r="9" spans="2:18" s="32" customFormat="1" ht="18" customHeight="1">
      <c r="B9" s="69">
        <v>108</v>
      </c>
      <c r="C9" s="70" t="s">
        <v>115</v>
      </c>
      <c r="D9" s="71">
        <v>48</v>
      </c>
      <c r="E9" s="71">
        <v>5.0999999999999996</v>
      </c>
      <c r="F9" s="71">
        <v>4.5999999999999996</v>
      </c>
      <c r="G9" s="71">
        <v>0.3</v>
      </c>
      <c r="H9" s="71">
        <v>63</v>
      </c>
      <c r="I9" s="71">
        <v>0.01</v>
      </c>
      <c r="J9" s="71">
        <v>0</v>
      </c>
      <c r="K9" s="71">
        <v>0</v>
      </c>
      <c r="L9" s="71">
        <v>0</v>
      </c>
      <c r="M9" s="71">
        <v>4</v>
      </c>
      <c r="N9" s="71">
        <v>2.8</v>
      </c>
      <c r="O9" s="71">
        <v>2.56</v>
      </c>
      <c r="P9" s="72">
        <v>0.5</v>
      </c>
      <c r="Q9" s="2"/>
      <c r="R9" s="31"/>
    </row>
    <row r="10" spans="2:18" s="32" customFormat="1" ht="33" customHeight="1">
      <c r="B10" s="69">
        <v>110</v>
      </c>
      <c r="C10" s="70" t="s">
        <v>78</v>
      </c>
      <c r="D10" s="71">
        <v>200</v>
      </c>
      <c r="E10" s="71">
        <v>4.01</v>
      </c>
      <c r="F10" s="71">
        <v>5.32</v>
      </c>
      <c r="G10" s="71">
        <v>6.72</v>
      </c>
      <c r="H10" s="71">
        <v>96</v>
      </c>
      <c r="I10" s="71">
        <v>0.03</v>
      </c>
      <c r="J10" s="71">
        <v>0</v>
      </c>
      <c r="K10" s="71">
        <v>0</v>
      </c>
      <c r="L10" s="71">
        <v>0</v>
      </c>
      <c r="M10" s="71">
        <v>15.6</v>
      </c>
      <c r="N10" s="71">
        <v>6.1</v>
      </c>
      <c r="O10" s="71">
        <v>35.4</v>
      </c>
      <c r="P10" s="72">
        <v>0.2</v>
      </c>
      <c r="Q10" s="2"/>
      <c r="R10" s="31"/>
    </row>
    <row r="11" spans="2:18" s="32" customFormat="1" ht="18.75" customHeight="1">
      <c r="B11" s="73"/>
      <c r="C11" s="74"/>
      <c r="D11" s="67"/>
      <c r="E11" s="75">
        <f t="shared" ref="E11:P11" si="0">SUM(E7:E10)</f>
        <v>11.219999999999999</v>
      </c>
      <c r="F11" s="75">
        <f t="shared" si="0"/>
        <v>21.18</v>
      </c>
      <c r="G11" s="75">
        <f t="shared" si="0"/>
        <v>18.11</v>
      </c>
      <c r="H11" s="75">
        <f t="shared" si="0"/>
        <v>316</v>
      </c>
      <c r="I11" s="75">
        <f t="shared" si="0"/>
        <v>0.09</v>
      </c>
      <c r="J11" s="75">
        <f t="shared" si="0"/>
        <v>29</v>
      </c>
      <c r="K11" s="75">
        <f t="shared" si="0"/>
        <v>0</v>
      </c>
      <c r="L11" s="75">
        <f t="shared" si="0"/>
        <v>2.5</v>
      </c>
      <c r="M11" s="75">
        <f t="shared" si="0"/>
        <v>99.8</v>
      </c>
      <c r="N11" s="75">
        <f t="shared" si="0"/>
        <v>38.4</v>
      </c>
      <c r="O11" s="75">
        <f t="shared" si="0"/>
        <v>115.86000000000001</v>
      </c>
      <c r="P11" s="75">
        <f t="shared" si="0"/>
        <v>1.5999999999999999</v>
      </c>
      <c r="Q11" s="33"/>
      <c r="R11" s="31"/>
    </row>
    <row r="12" spans="2:18" s="32" customFormat="1" ht="18.75" customHeight="1">
      <c r="B12" s="76"/>
      <c r="C12" s="77" t="s">
        <v>18</v>
      </c>
      <c r="D12" s="78"/>
      <c r="E12" s="129"/>
      <c r="F12" s="129"/>
      <c r="G12" s="129"/>
      <c r="H12" s="129"/>
      <c r="I12" s="78"/>
      <c r="J12" s="78"/>
      <c r="K12" s="78"/>
      <c r="L12" s="78"/>
      <c r="M12" s="78"/>
      <c r="N12" s="78"/>
      <c r="O12" s="78"/>
      <c r="P12" s="78"/>
      <c r="Q12" s="33"/>
      <c r="R12" s="31"/>
    </row>
    <row r="13" spans="2:18" s="32" customFormat="1" ht="29.25" customHeight="1">
      <c r="B13" s="73" t="s">
        <v>39</v>
      </c>
      <c r="C13" s="79" t="s">
        <v>98</v>
      </c>
      <c r="D13" s="80">
        <v>250</v>
      </c>
      <c r="E13" s="66">
        <v>2.4500000000000002</v>
      </c>
      <c r="F13" s="66">
        <v>6.27</v>
      </c>
      <c r="G13" s="66">
        <v>11.2</v>
      </c>
      <c r="H13" s="66">
        <v>112</v>
      </c>
      <c r="I13" s="66">
        <v>0</v>
      </c>
      <c r="J13" s="66">
        <v>5.65</v>
      </c>
      <c r="K13" s="66">
        <v>0</v>
      </c>
      <c r="L13" s="66">
        <v>1</v>
      </c>
      <c r="M13" s="66">
        <v>134.6</v>
      </c>
      <c r="N13" s="66">
        <v>8.1999999999999993</v>
      </c>
      <c r="O13" s="66">
        <v>35.4</v>
      </c>
      <c r="P13" s="66">
        <v>0.1</v>
      </c>
      <c r="Q13" s="33"/>
      <c r="R13" s="31"/>
    </row>
    <row r="14" spans="2:18" s="32" customFormat="1" ht="25.5" customHeight="1">
      <c r="B14" s="81" t="s">
        <v>27</v>
      </c>
      <c r="C14" s="82" t="s">
        <v>82</v>
      </c>
      <c r="D14" s="83">
        <v>200</v>
      </c>
      <c r="E14" s="84">
        <v>4.3899999999999997</v>
      </c>
      <c r="F14" s="84">
        <v>5.76</v>
      </c>
      <c r="G14" s="84">
        <v>30.29</v>
      </c>
      <c r="H14" s="84">
        <v>197</v>
      </c>
      <c r="I14" s="84">
        <v>0.06</v>
      </c>
      <c r="J14" s="84">
        <v>2</v>
      </c>
      <c r="K14" s="84">
        <v>0.1</v>
      </c>
      <c r="L14" s="84">
        <v>0.1</v>
      </c>
      <c r="M14" s="84">
        <v>45.2</v>
      </c>
      <c r="N14" s="84">
        <v>15.5</v>
      </c>
      <c r="O14" s="84">
        <v>54.6</v>
      </c>
      <c r="P14" s="84">
        <v>0.2</v>
      </c>
      <c r="R14" s="31"/>
    </row>
    <row r="15" spans="2:18" s="32" customFormat="1" ht="30">
      <c r="B15" s="73" t="s">
        <v>38</v>
      </c>
      <c r="C15" s="85" t="s">
        <v>97</v>
      </c>
      <c r="D15" s="80">
        <v>228</v>
      </c>
      <c r="E15" s="66">
        <v>19.829999999999998</v>
      </c>
      <c r="F15" s="66">
        <v>17.420000000000002</v>
      </c>
      <c r="G15" s="66">
        <v>24.91</v>
      </c>
      <c r="H15" s="66">
        <v>291</v>
      </c>
      <c r="I15" s="66">
        <v>0.1</v>
      </c>
      <c r="J15" s="66">
        <v>0.5</v>
      </c>
      <c r="K15" s="66">
        <v>0.2</v>
      </c>
      <c r="L15" s="66">
        <v>1</v>
      </c>
      <c r="M15" s="66">
        <v>121.2</v>
      </c>
      <c r="N15" s="66">
        <v>32.299999999999997</v>
      </c>
      <c r="O15" s="66">
        <v>290.5</v>
      </c>
      <c r="P15" s="66">
        <v>0.3</v>
      </c>
      <c r="R15" s="31"/>
    </row>
    <row r="16" spans="2:18" s="29" customFormat="1" ht="22.5" customHeight="1">
      <c r="B16" s="86" t="s">
        <v>22</v>
      </c>
      <c r="C16" s="87" t="s">
        <v>75</v>
      </c>
      <c r="D16" s="88">
        <v>150</v>
      </c>
      <c r="E16" s="88">
        <v>1.87</v>
      </c>
      <c r="F16" s="88">
        <v>4.5199999999999996</v>
      </c>
      <c r="G16" s="88">
        <v>9.5</v>
      </c>
      <c r="H16" s="88">
        <v>70</v>
      </c>
      <c r="I16" s="88">
        <v>0.05</v>
      </c>
      <c r="J16" s="88">
        <v>0.04</v>
      </c>
      <c r="K16" s="88">
        <v>0.09</v>
      </c>
      <c r="L16" s="88">
        <v>0.1</v>
      </c>
      <c r="M16" s="88">
        <v>15.2</v>
      </c>
      <c r="N16" s="88">
        <v>3</v>
      </c>
      <c r="O16" s="88">
        <v>5.32</v>
      </c>
      <c r="P16" s="88">
        <v>0.2</v>
      </c>
      <c r="Q16" s="24"/>
      <c r="R16" s="30"/>
    </row>
    <row r="17" spans="2:18" s="32" customFormat="1" ht="18.75" customHeight="1">
      <c r="B17" s="73" t="s">
        <v>24</v>
      </c>
      <c r="C17" s="79" t="s">
        <v>108</v>
      </c>
      <c r="D17" s="89">
        <v>200</v>
      </c>
      <c r="E17" s="89">
        <v>0.64</v>
      </c>
      <c r="F17" s="89">
        <v>0</v>
      </c>
      <c r="G17" s="89">
        <v>26.7</v>
      </c>
      <c r="H17" s="89">
        <v>109.4</v>
      </c>
      <c r="I17" s="89">
        <v>0.09</v>
      </c>
      <c r="J17" s="89">
        <v>0</v>
      </c>
      <c r="K17" s="89">
        <v>0.05</v>
      </c>
      <c r="L17" s="89">
        <v>0</v>
      </c>
      <c r="M17" s="89">
        <v>86.6</v>
      </c>
      <c r="N17" s="89">
        <v>26.8</v>
      </c>
      <c r="O17" s="89">
        <v>342.9</v>
      </c>
      <c r="P17" s="89">
        <v>2.5</v>
      </c>
      <c r="Q17" s="23"/>
      <c r="R17" s="31"/>
    </row>
    <row r="18" spans="2:18">
      <c r="B18" s="92"/>
      <c r="C18" s="93"/>
      <c r="D18" s="94"/>
      <c r="E18" s="130">
        <f t="shared" ref="E18:P18" si="1">SUM(E13:E17)</f>
        <v>29.18</v>
      </c>
      <c r="F18" s="130">
        <f t="shared" si="1"/>
        <v>33.97</v>
      </c>
      <c r="G18" s="130">
        <f t="shared" si="1"/>
        <v>102.6</v>
      </c>
      <c r="H18" s="130">
        <f t="shared" si="1"/>
        <v>779.4</v>
      </c>
      <c r="I18" s="130">
        <f t="shared" si="1"/>
        <v>0.30000000000000004</v>
      </c>
      <c r="J18" s="130">
        <f t="shared" si="1"/>
        <v>8.19</v>
      </c>
      <c r="K18" s="130">
        <f t="shared" si="1"/>
        <v>0.44</v>
      </c>
      <c r="L18" s="130">
        <f t="shared" si="1"/>
        <v>2.2000000000000002</v>
      </c>
      <c r="M18" s="130">
        <f t="shared" si="1"/>
        <v>402.79999999999995</v>
      </c>
      <c r="N18" s="130">
        <f t="shared" si="1"/>
        <v>85.8</v>
      </c>
      <c r="O18" s="130">
        <f t="shared" si="1"/>
        <v>728.72</v>
      </c>
      <c r="P18" s="130">
        <f t="shared" si="1"/>
        <v>3.3</v>
      </c>
      <c r="Q18" s="4"/>
      <c r="R18" s="19"/>
    </row>
    <row r="19" spans="2:18" s="44" customFormat="1" ht="23.25" customHeight="1">
      <c r="B19" s="92"/>
      <c r="C19" s="93" t="s">
        <v>70</v>
      </c>
      <c r="D19" s="94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2"/>
      <c r="R19" s="19"/>
    </row>
    <row r="20" spans="2:18" s="1" customFormat="1" ht="17.25" customHeight="1">
      <c r="B20" s="81"/>
      <c r="C20" s="96" t="s">
        <v>76</v>
      </c>
      <c r="D20" s="72">
        <v>200</v>
      </c>
      <c r="E20" s="72">
        <v>0</v>
      </c>
      <c r="F20" s="72">
        <v>0</v>
      </c>
      <c r="G20" s="72">
        <v>23.12</v>
      </c>
      <c r="H20" s="66">
        <v>92.5</v>
      </c>
      <c r="I20" s="72">
        <v>0.2</v>
      </c>
      <c r="J20" s="72">
        <v>0.02</v>
      </c>
      <c r="K20" s="72">
        <v>0.01</v>
      </c>
      <c r="L20" s="72">
        <v>0.5</v>
      </c>
      <c r="M20" s="72">
        <v>56.4</v>
      </c>
      <c r="N20" s="72">
        <v>0.1</v>
      </c>
      <c r="O20" s="72">
        <v>7.0000000000000007E-2</v>
      </c>
      <c r="P20" s="72">
        <v>0.1</v>
      </c>
    </row>
    <row r="21" spans="2:18" s="32" customFormat="1" ht="18" customHeight="1">
      <c r="B21" s="92"/>
      <c r="C21" s="93"/>
      <c r="D21" s="94"/>
      <c r="E21" s="131">
        <f t="shared" ref="E21:N21" si="2">SUM(E20:E20)</f>
        <v>0</v>
      </c>
      <c r="F21" s="131">
        <f t="shared" si="2"/>
        <v>0</v>
      </c>
      <c r="G21" s="131">
        <f t="shared" si="2"/>
        <v>23.12</v>
      </c>
      <c r="H21" s="131">
        <f t="shared" si="2"/>
        <v>92.5</v>
      </c>
      <c r="I21" s="131">
        <f t="shared" si="2"/>
        <v>0.2</v>
      </c>
      <c r="J21" s="131">
        <f t="shared" si="2"/>
        <v>0.02</v>
      </c>
      <c r="K21" s="131">
        <f t="shared" si="2"/>
        <v>0.01</v>
      </c>
      <c r="L21" s="131">
        <f t="shared" si="2"/>
        <v>0.5</v>
      </c>
      <c r="M21" s="131">
        <f t="shared" si="2"/>
        <v>56.4</v>
      </c>
      <c r="N21" s="131">
        <f t="shared" si="2"/>
        <v>0.1</v>
      </c>
      <c r="O21" s="131">
        <v>35.200000000000003</v>
      </c>
      <c r="P21" s="131">
        <f>SUM(P20:P20)</f>
        <v>0.1</v>
      </c>
      <c r="Q21" s="2"/>
      <c r="R21" s="31"/>
    </row>
    <row r="22" spans="2:18" s="32" customFormat="1" ht="20.25" customHeight="1">
      <c r="B22" s="73"/>
      <c r="C22" s="93" t="s">
        <v>16</v>
      </c>
      <c r="D22" s="89"/>
      <c r="E22" s="95">
        <f t="shared" ref="E22:P22" si="3">E11+E18+E21</f>
        <v>40.4</v>
      </c>
      <c r="F22" s="95">
        <f t="shared" si="3"/>
        <v>55.15</v>
      </c>
      <c r="G22" s="95">
        <f t="shared" si="3"/>
        <v>143.82999999999998</v>
      </c>
      <c r="H22" s="95">
        <f t="shared" si="3"/>
        <v>1187.9000000000001</v>
      </c>
      <c r="I22" s="98">
        <f t="shared" si="3"/>
        <v>0.59000000000000008</v>
      </c>
      <c r="J22" s="95">
        <f t="shared" si="3"/>
        <v>37.21</v>
      </c>
      <c r="K22" s="98">
        <f t="shared" si="3"/>
        <v>0.45</v>
      </c>
      <c r="L22" s="95">
        <f t="shared" si="3"/>
        <v>5.2</v>
      </c>
      <c r="M22" s="95">
        <f t="shared" si="3"/>
        <v>559</v>
      </c>
      <c r="N22" s="95">
        <f t="shared" si="3"/>
        <v>124.29999999999998</v>
      </c>
      <c r="O22" s="95">
        <f t="shared" si="3"/>
        <v>879.78000000000009</v>
      </c>
      <c r="P22" s="95">
        <f t="shared" si="3"/>
        <v>4.9999999999999991</v>
      </c>
      <c r="Q22" s="31"/>
    </row>
    <row r="23" spans="2:18" s="1" customFormat="1" ht="18.75" customHeight="1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2:18" ht="18" customHeight="1"/>
  </sheetData>
  <mergeCells count="9">
    <mergeCell ref="D2:D5"/>
    <mergeCell ref="C2:C5"/>
    <mergeCell ref="B2:B5"/>
    <mergeCell ref="I2:L4"/>
    <mergeCell ref="M2:P4"/>
    <mergeCell ref="H2:H5"/>
    <mergeCell ref="G2:G5"/>
    <mergeCell ref="F2:F5"/>
    <mergeCell ref="E2:E5"/>
  </mergeCells>
  <pageMargins left="0.25" right="0.25" top="0.75" bottom="0.75" header="0.3" footer="0.3"/>
  <pageSetup paperSize="9" scale="97" orientation="landscape" r:id="rId1"/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R22"/>
  <sheetViews>
    <sheetView view="pageBreakPreview" zoomScale="60" zoomScaleNormal="90" workbookViewId="0">
      <selection activeCell="C9" sqref="C9"/>
    </sheetView>
  </sheetViews>
  <sheetFormatPr defaultRowHeight="15"/>
  <cols>
    <col min="1" max="1" width="2.28515625" style="13" customWidth="1"/>
    <col min="2" max="2" width="9.140625" style="13"/>
    <col min="3" max="3" width="27.7109375" style="13" customWidth="1"/>
    <col min="4" max="4" width="9.140625" style="13" customWidth="1"/>
    <col min="5" max="5" width="10.5703125" style="13" customWidth="1"/>
    <col min="6" max="6" width="7.5703125" style="13" customWidth="1"/>
    <col min="7" max="7" width="11.7109375" style="13" customWidth="1"/>
    <col min="8" max="8" width="10.5703125" style="13" customWidth="1"/>
    <col min="9" max="9" width="8.140625" style="13" customWidth="1"/>
    <col min="10" max="11" width="6.42578125" style="13" customWidth="1"/>
    <col min="12" max="12" width="5.140625" style="13" customWidth="1"/>
    <col min="13" max="13" width="8.7109375" style="13" customWidth="1"/>
    <col min="14" max="14" width="8.5703125" style="13" customWidth="1"/>
    <col min="15" max="15" width="7.85546875" style="13" customWidth="1"/>
    <col min="16" max="16" width="6.42578125" style="13" customWidth="1"/>
    <col min="17" max="17" width="0.28515625" style="13" customWidth="1"/>
    <col min="18" max="16384" width="9.140625" style="13"/>
  </cols>
  <sheetData>
    <row r="2" spans="2:18" ht="30" customHeight="1">
      <c r="B2" s="143" t="s">
        <v>71</v>
      </c>
      <c r="C2" s="143" t="s">
        <v>0</v>
      </c>
      <c r="D2" s="143" t="s">
        <v>1</v>
      </c>
      <c r="E2" s="143" t="s">
        <v>2</v>
      </c>
      <c r="F2" s="143" t="s">
        <v>3</v>
      </c>
      <c r="G2" s="143" t="s">
        <v>4</v>
      </c>
      <c r="H2" s="143" t="s">
        <v>5</v>
      </c>
      <c r="I2" s="142" t="s">
        <v>6</v>
      </c>
      <c r="J2" s="142"/>
      <c r="K2" s="142"/>
      <c r="L2" s="142"/>
      <c r="M2" s="142" t="s">
        <v>7</v>
      </c>
      <c r="N2" s="142"/>
      <c r="O2" s="142"/>
      <c r="P2" s="142"/>
      <c r="R2" s="19"/>
    </row>
    <row r="3" spans="2:18" ht="3" customHeight="1">
      <c r="B3" s="144"/>
      <c r="C3" s="144"/>
      <c r="D3" s="144"/>
      <c r="E3" s="144"/>
      <c r="F3" s="144"/>
      <c r="G3" s="144"/>
      <c r="H3" s="144"/>
      <c r="I3" s="142"/>
      <c r="J3" s="142"/>
      <c r="K3" s="142"/>
      <c r="L3" s="142"/>
      <c r="M3" s="142"/>
      <c r="N3" s="142"/>
      <c r="O3" s="142"/>
      <c r="P3" s="142"/>
      <c r="R3" s="19"/>
    </row>
    <row r="4" spans="2:18" ht="15" hidden="1" customHeight="1">
      <c r="B4" s="144"/>
      <c r="C4" s="144"/>
      <c r="D4" s="144"/>
      <c r="E4" s="144"/>
      <c r="F4" s="144"/>
      <c r="G4" s="144"/>
      <c r="H4" s="144"/>
      <c r="I4" s="142"/>
      <c r="J4" s="142"/>
      <c r="K4" s="142"/>
      <c r="L4" s="142"/>
      <c r="M4" s="142"/>
      <c r="N4" s="142"/>
      <c r="O4" s="142"/>
      <c r="P4" s="142"/>
      <c r="R4" s="19"/>
    </row>
    <row r="5" spans="2:18">
      <c r="B5" s="145"/>
      <c r="C5" s="145"/>
      <c r="D5" s="145"/>
      <c r="E5" s="145"/>
      <c r="F5" s="145"/>
      <c r="G5" s="145"/>
      <c r="H5" s="145"/>
      <c r="I5" s="63" t="s">
        <v>8</v>
      </c>
      <c r="J5" s="63" t="s">
        <v>9</v>
      </c>
      <c r="K5" s="63" t="s">
        <v>10</v>
      </c>
      <c r="L5" s="63" t="s">
        <v>11</v>
      </c>
      <c r="M5" s="63" t="s">
        <v>12</v>
      </c>
      <c r="N5" s="63" t="s">
        <v>13</v>
      </c>
      <c r="O5" s="63" t="s">
        <v>14</v>
      </c>
      <c r="P5" s="63" t="s">
        <v>15</v>
      </c>
      <c r="Q5" s="4"/>
      <c r="R5" s="19"/>
    </row>
    <row r="6" spans="2:18">
      <c r="B6" s="77" t="s">
        <v>30</v>
      </c>
      <c r="C6" s="77" t="s">
        <v>19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R6" s="19"/>
    </row>
    <row r="7" spans="2:18" s="36" customFormat="1" ht="36" customHeight="1">
      <c r="B7" s="73" t="s">
        <v>58</v>
      </c>
      <c r="C7" s="101" t="s">
        <v>99</v>
      </c>
      <c r="D7" s="80" t="s">
        <v>100</v>
      </c>
      <c r="E7" s="66">
        <v>26.5</v>
      </c>
      <c r="F7" s="66">
        <v>20.5</v>
      </c>
      <c r="G7" s="66">
        <v>19.899999999999999</v>
      </c>
      <c r="H7" s="66">
        <v>373</v>
      </c>
      <c r="I7" s="111">
        <v>0.01</v>
      </c>
      <c r="J7" s="66">
        <v>12.78</v>
      </c>
      <c r="K7" s="66">
        <v>0</v>
      </c>
      <c r="L7" s="66">
        <v>2</v>
      </c>
      <c r="M7" s="66">
        <v>15.4</v>
      </c>
      <c r="N7" s="66">
        <v>13.4</v>
      </c>
      <c r="O7" s="66">
        <v>30.6</v>
      </c>
      <c r="P7" s="66">
        <v>0.5</v>
      </c>
      <c r="Q7" s="54"/>
      <c r="R7" s="35"/>
    </row>
    <row r="8" spans="2:18" s="41" customFormat="1" ht="30" customHeight="1">
      <c r="B8" s="90" t="s">
        <v>59</v>
      </c>
      <c r="C8" s="91" t="s">
        <v>88</v>
      </c>
      <c r="D8" s="137" t="s">
        <v>89</v>
      </c>
      <c r="E8" s="67">
        <v>7</v>
      </c>
      <c r="F8" s="67">
        <v>19.350000000000001</v>
      </c>
      <c r="G8" s="67">
        <v>0</v>
      </c>
      <c r="H8" s="67">
        <v>81.25</v>
      </c>
      <c r="I8" s="67">
        <v>0.01</v>
      </c>
      <c r="J8" s="67">
        <v>1.53</v>
      </c>
      <c r="K8" s="67">
        <v>0.01</v>
      </c>
      <c r="L8" s="67">
        <v>0.33</v>
      </c>
      <c r="M8" s="67">
        <v>45.5</v>
      </c>
      <c r="N8" s="67">
        <v>10.199999999999999</v>
      </c>
      <c r="O8" s="67">
        <v>60</v>
      </c>
      <c r="P8" s="67">
        <v>0.5</v>
      </c>
      <c r="Q8" s="54"/>
      <c r="R8" s="40"/>
    </row>
    <row r="9" spans="2:18" s="32" customFormat="1" ht="18" customHeight="1">
      <c r="B9" s="116">
        <v>108</v>
      </c>
      <c r="C9" s="91" t="s">
        <v>115</v>
      </c>
      <c r="D9" s="67">
        <v>48</v>
      </c>
      <c r="E9" s="67">
        <v>5.0999999999999996</v>
      </c>
      <c r="F9" s="67">
        <v>4.5999999999999996</v>
      </c>
      <c r="G9" s="67">
        <v>0.3</v>
      </c>
      <c r="H9" s="67">
        <v>63</v>
      </c>
      <c r="I9" s="67">
        <v>0.04</v>
      </c>
      <c r="J9" s="67">
        <v>0</v>
      </c>
      <c r="K9" s="67">
        <v>0</v>
      </c>
      <c r="L9" s="67">
        <v>0.5</v>
      </c>
      <c r="M9" s="67">
        <v>0.5</v>
      </c>
      <c r="N9" s="67">
        <v>4.9000000000000004</v>
      </c>
      <c r="O9" s="67">
        <v>22.75</v>
      </c>
      <c r="P9" s="89">
        <v>0.2</v>
      </c>
      <c r="Q9" s="54"/>
    </row>
    <row r="10" spans="2:18" s="32" customFormat="1" ht="32.25" customHeight="1">
      <c r="B10" s="116"/>
      <c r="C10" s="91" t="s">
        <v>78</v>
      </c>
      <c r="D10" s="67">
        <v>200</v>
      </c>
      <c r="E10" s="67">
        <v>4.01</v>
      </c>
      <c r="F10" s="67">
        <v>5.32</v>
      </c>
      <c r="G10" s="67">
        <v>6.72</v>
      </c>
      <c r="H10" s="67">
        <v>96</v>
      </c>
      <c r="I10" s="89">
        <v>0.04</v>
      </c>
      <c r="J10" s="89">
        <v>0</v>
      </c>
      <c r="K10" s="89">
        <v>0</v>
      </c>
      <c r="L10" s="89">
        <v>0</v>
      </c>
      <c r="M10" s="89">
        <v>16.5</v>
      </c>
      <c r="N10" s="89">
        <v>3</v>
      </c>
      <c r="O10" s="89">
        <v>12.6</v>
      </c>
      <c r="P10" s="112">
        <v>2</v>
      </c>
      <c r="Q10" s="54"/>
    </row>
    <row r="11" spans="2:18" s="32" customFormat="1" ht="18.75" customHeight="1">
      <c r="B11" s="73"/>
      <c r="C11" s="91"/>
      <c r="D11" s="67"/>
      <c r="E11" s="68">
        <f>SUM(E7:E10)</f>
        <v>42.61</v>
      </c>
      <c r="F11" s="68">
        <f t="shared" ref="F11:P11" si="0">SUM(F7:F10)</f>
        <v>49.77</v>
      </c>
      <c r="G11" s="68">
        <f t="shared" si="0"/>
        <v>26.919999999999998</v>
      </c>
      <c r="H11" s="68">
        <f t="shared" si="0"/>
        <v>613.25</v>
      </c>
      <c r="I11" s="68">
        <f t="shared" si="0"/>
        <v>0.1</v>
      </c>
      <c r="J11" s="68">
        <f t="shared" si="0"/>
        <v>14.309999999999999</v>
      </c>
      <c r="K11" s="68">
        <f t="shared" si="0"/>
        <v>0.01</v>
      </c>
      <c r="L11" s="68">
        <f t="shared" si="0"/>
        <v>2.83</v>
      </c>
      <c r="M11" s="68">
        <f t="shared" si="0"/>
        <v>77.900000000000006</v>
      </c>
      <c r="N11" s="68">
        <f t="shared" si="0"/>
        <v>31.5</v>
      </c>
      <c r="O11" s="68">
        <f t="shared" si="0"/>
        <v>125.94999999999999</v>
      </c>
      <c r="P11" s="68">
        <f t="shared" si="0"/>
        <v>3.2</v>
      </c>
      <c r="Q11" s="57"/>
      <c r="R11" s="31"/>
    </row>
    <row r="12" spans="2:18" s="32" customFormat="1">
      <c r="B12" s="76"/>
      <c r="C12" s="103" t="s">
        <v>18</v>
      </c>
      <c r="D12" s="78"/>
      <c r="E12" s="129"/>
      <c r="F12" s="129"/>
      <c r="G12" s="129"/>
      <c r="H12" s="129"/>
      <c r="I12" s="78"/>
      <c r="J12" s="78"/>
      <c r="K12" s="78"/>
      <c r="L12" s="78"/>
      <c r="M12" s="78"/>
      <c r="N12" s="78"/>
      <c r="O12" s="78"/>
      <c r="P12" s="78"/>
      <c r="Q12" s="58"/>
      <c r="R12" s="31"/>
    </row>
    <row r="13" spans="2:18" s="32" customFormat="1">
      <c r="B13" s="73" t="s">
        <v>40</v>
      </c>
      <c r="C13" s="101" t="s">
        <v>101</v>
      </c>
      <c r="D13" s="89">
        <v>250</v>
      </c>
      <c r="E13" s="89">
        <v>1.71</v>
      </c>
      <c r="F13" s="89">
        <v>5.16</v>
      </c>
      <c r="G13" s="89">
        <v>10.01</v>
      </c>
      <c r="H13" s="89">
        <v>92</v>
      </c>
      <c r="I13" s="89">
        <v>0.05</v>
      </c>
      <c r="J13" s="89">
        <v>7.5</v>
      </c>
      <c r="K13" s="89">
        <v>0</v>
      </c>
      <c r="L13" s="89">
        <v>0</v>
      </c>
      <c r="M13" s="89">
        <v>145.6</v>
      </c>
      <c r="N13" s="89">
        <v>10.3</v>
      </c>
      <c r="O13" s="89">
        <v>36.5</v>
      </c>
      <c r="P13" s="89">
        <v>0.1</v>
      </c>
      <c r="Q13" s="58"/>
      <c r="R13" s="31"/>
    </row>
    <row r="14" spans="2:18" s="29" customFormat="1" ht="30.75" customHeight="1">
      <c r="B14" s="105" t="s">
        <v>37</v>
      </c>
      <c r="C14" s="106" t="s">
        <v>103</v>
      </c>
      <c r="D14" s="71">
        <v>180</v>
      </c>
      <c r="E14" s="71">
        <v>3.51</v>
      </c>
      <c r="F14" s="71">
        <v>5.75</v>
      </c>
      <c r="G14" s="71">
        <v>19.46</v>
      </c>
      <c r="H14" s="71">
        <v>143</v>
      </c>
      <c r="I14" s="71">
        <v>0.01</v>
      </c>
      <c r="J14" s="71">
        <v>0.6</v>
      </c>
      <c r="K14" s="71">
        <v>0</v>
      </c>
      <c r="L14" s="71">
        <v>0.3</v>
      </c>
      <c r="M14" s="71">
        <v>45.5</v>
      </c>
      <c r="N14" s="71">
        <v>15.9</v>
      </c>
      <c r="O14" s="71">
        <v>60.8</v>
      </c>
      <c r="P14" s="71">
        <v>0.1</v>
      </c>
      <c r="Q14" s="55"/>
      <c r="R14" s="30"/>
    </row>
    <row r="15" spans="2:18" s="32" customFormat="1" ht="33" customHeight="1">
      <c r="B15" s="86" t="s">
        <v>21</v>
      </c>
      <c r="C15" s="115" t="s">
        <v>102</v>
      </c>
      <c r="D15" s="121">
        <v>110</v>
      </c>
      <c r="E15" s="122">
        <v>20.38</v>
      </c>
      <c r="F15" s="122">
        <v>20.61</v>
      </c>
      <c r="G15" s="122">
        <v>0</v>
      </c>
      <c r="H15" s="122">
        <v>267</v>
      </c>
      <c r="I15" s="122">
        <v>0</v>
      </c>
      <c r="J15" s="122">
        <v>0.5</v>
      </c>
      <c r="K15" s="122">
        <v>0</v>
      </c>
      <c r="L15" s="122">
        <v>0</v>
      </c>
      <c r="M15" s="122">
        <v>15.8</v>
      </c>
      <c r="N15" s="122">
        <v>2.5</v>
      </c>
      <c r="O15" s="122">
        <v>15.4</v>
      </c>
      <c r="P15" s="122">
        <v>0.1</v>
      </c>
      <c r="Q15" s="59"/>
      <c r="R15" s="31"/>
    </row>
    <row r="16" spans="2:18" s="32" customFormat="1" ht="34.5" customHeight="1">
      <c r="B16" s="73" t="s">
        <v>22</v>
      </c>
      <c r="C16" s="101" t="s">
        <v>108</v>
      </c>
      <c r="D16" s="89">
        <v>200</v>
      </c>
      <c r="E16" s="89">
        <v>0.64</v>
      </c>
      <c r="F16" s="89">
        <v>0</v>
      </c>
      <c r="G16" s="89">
        <v>26.7</v>
      </c>
      <c r="H16" s="89">
        <v>109.4</v>
      </c>
      <c r="I16" s="89">
        <v>0.08</v>
      </c>
      <c r="J16" s="89">
        <v>0.04</v>
      </c>
      <c r="K16" s="89">
        <v>0.02</v>
      </c>
      <c r="L16" s="89">
        <v>0.15</v>
      </c>
      <c r="M16" s="89">
        <v>9.9</v>
      </c>
      <c r="N16" s="89">
        <v>3</v>
      </c>
      <c r="O16" s="89">
        <v>8.3000000000000007</v>
      </c>
      <c r="P16" s="89">
        <v>0.2</v>
      </c>
      <c r="Q16" s="56"/>
      <c r="R16" s="31"/>
    </row>
    <row r="17" spans="2:18" s="1" customFormat="1">
      <c r="B17" s="92"/>
      <c r="C17" s="108"/>
      <c r="D17" s="94"/>
      <c r="E17" s="94">
        <f t="shared" ref="E17:P17" si="1">SUM(E13:E16)</f>
        <v>26.24</v>
      </c>
      <c r="F17" s="94">
        <f t="shared" si="1"/>
        <v>31.52</v>
      </c>
      <c r="G17" s="94">
        <f t="shared" si="1"/>
        <v>56.17</v>
      </c>
      <c r="H17" s="94">
        <f t="shared" si="1"/>
        <v>611.4</v>
      </c>
      <c r="I17" s="94">
        <f t="shared" si="1"/>
        <v>0.14000000000000001</v>
      </c>
      <c r="J17" s="94">
        <f t="shared" si="1"/>
        <v>8.6399999999999988</v>
      </c>
      <c r="K17" s="94">
        <f t="shared" si="1"/>
        <v>0.02</v>
      </c>
      <c r="L17" s="94">
        <f t="shared" si="1"/>
        <v>0.44999999999999996</v>
      </c>
      <c r="M17" s="94">
        <f t="shared" si="1"/>
        <v>216.8</v>
      </c>
      <c r="N17" s="94">
        <f t="shared" si="1"/>
        <v>31.700000000000003</v>
      </c>
      <c r="O17" s="94">
        <f t="shared" si="1"/>
        <v>121</v>
      </c>
      <c r="P17" s="94">
        <f t="shared" si="1"/>
        <v>0.5</v>
      </c>
      <c r="Q17" s="60"/>
      <c r="R17" s="18"/>
    </row>
    <row r="18" spans="2:18" s="1" customFormat="1">
      <c r="B18" s="92"/>
      <c r="C18" s="108" t="s">
        <v>70</v>
      </c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60"/>
      <c r="R18" s="18"/>
    </row>
    <row r="19" spans="2:18" s="41" customFormat="1" ht="21" customHeight="1">
      <c r="B19" s="90" t="s">
        <v>65</v>
      </c>
      <c r="C19" s="91" t="s">
        <v>90</v>
      </c>
      <c r="D19" s="67">
        <v>200</v>
      </c>
      <c r="E19" s="67">
        <v>0.7</v>
      </c>
      <c r="F19" s="67">
        <v>0.7</v>
      </c>
      <c r="G19" s="67">
        <v>17.3</v>
      </c>
      <c r="H19" s="67">
        <v>79</v>
      </c>
      <c r="I19" s="67">
        <v>0.15</v>
      </c>
      <c r="J19" s="67">
        <v>0</v>
      </c>
      <c r="K19" s="67">
        <v>0.02</v>
      </c>
      <c r="L19" s="67">
        <v>1.0900000000000001</v>
      </c>
      <c r="M19" s="67">
        <v>126.3</v>
      </c>
      <c r="N19" s="67">
        <v>14.3</v>
      </c>
      <c r="O19" s="67">
        <v>186.5</v>
      </c>
      <c r="P19" s="67">
        <v>0.4</v>
      </c>
      <c r="Q19" s="54"/>
      <c r="R19" s="40"/>
    </row>
    <row r="20" spans="2:18" s="1" customFormat="1">
      <c r="B20" s="93"/>
      <c r="C20" s="93"/>
      <c r="D20" s="94"/>
      <c r="E20" s="98">
        <f t="shared" ref="E20:P20" si="2">SUM(E19:E19)</f>
        <v>0.7</v>
      </c>
      <c r="F20" s="98">
        <f t="shared" si="2"/>
        <v>0.7</v>
      </c>
      <c r="G20" s="98">
        <f t="shared" si="2"/>
        <v>17.3</v>
      </c>
      <c r="H20" s="98">
        <f t="shared" si="2"/>
        <v>79</v>
      </c>
      <c r="I20" s="98">
        <f t="shared" si="2"/>
        <v>0.15</v>
      </c>
      <c r="J20" s="98">
        <f t="shared" si="2"/>
        <v>0</v>
      </c>
      <c r="K20" s="98">
        <f t="shared" si="2"/>
        <v>0.02</v>
      </c>
      <c r="L20" s="98">
        <f t="shared" si="2"/>
        <v>1.0900000000000001</v>
      </c>
      <c r="M20" s="98">
        <f t="shared" si="2"/>
        <v>126.3</v>
      </c>
      <c r="N20" s="98">
        <f t="shared" si="2"/>
        <v>14.3</v>
      </c>
      <c r="O20" s="98">
        <f t="shared" si="2"/>
        <v>186.5</v>
      </c>
      <c r="P20" s="98">
        <f t="shared" si="2"/>
        <v>0.4</v>
      </c>
      <c r="Q20" s="61"/>
      <c r="R20" s="18"/>
    </row>
    <row r="21" spans="2:18" ht="15" customHeight="1">
      <c r="B21" s="79"/>
      <c r="C21" s="93" t="s">
        <v>16</v>
      </c>
      <c r="D21" s="89"/>
      <c r="E21" s="98">
        <f t="shared" ref="E21:P21" si="3">E11+E17+E20</f>
        <v>69.55</v>
      </c>
      <c r="F21" s="98">
        <f t="shared" si="3"/>
        <v>81.990000000000009</v>
      </c>
      <c r="G21" s="98">
        <f t="shared" si="3"/>
        <v>100.39</v>
      </c>
      <c r="H21" s="98">
        <f t="shared" si="3"/>
        <v>1303.6500000000001</v>
      </c>
      <c r="I21" s="98">
        <f t="shared" si="3"/>
        <v>0.39</v>
      </c>
      <c r="J21" s="98">
        <f t="shared" si="3"/>
        <v>22.949999999999996</v>
      </c>
      <c r="K21" s="98">
        <f t="shared" si="3"/>
        <v>0.05</v>
      </c>
      <c r="L21" s="98">
        <f t="shared" si="3"/>
        <v>4.37</v>
      </c>
      <c r="M21" s="98">
        <f t="shared" si="3"/>
        <v>421.00000000000006</v>
      </c>
      <c r="N21" s="98">
        <f t="shared" si="3"/>
        <v>77.5</v>
      </c>
      <c r="O21" s="98">
        <f t="shared" si="3"/>
        <v>433.45</v>
      </c>
      <c r="P21" s="98">
        <f t="shared" si="3"/>
        <v>4.1000000000000005</v>
      </c>
      <c r="Q21" s="62"/>
    </row>
    <row r="22" spans="2:18">
      <c r="B22" s="64"/>
      <c r="C22" s="64"/>
      <c r="D22" s="64"/>
    </row>
  </sheetData>
  <mergeCells count="9">
    <mergeCell ref="D2:D5"/>
    <mergeCell ref="C2:C5"/>
    <mergeCell ref="B2:B5"/>
    <mergeCell ref="I2:L4"/>
    <mergeCell ref="M2:P4"/>
    <mergeCell ref="G2:G5"/>
    <mergeCell ref="H2:H5"/>
    <mergeCell ref="F2:F5"/>
    <mergeCell ref="E2:E5"/>
  </mergeCells>
  <pageMargins left="0.7" right="0.7" top="0.75" bottom="0.75" header="0.3" footer="0.3"/>
  <pageSetup paperSize="9" scale="89" orientation="landscape" r:id="rId1"/>
  <colBreaks count="1" manualBreakCount="1">
    <brk id="1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R20"/>
  <sheetViews>
    <sheetView view="pageBreakPreview" zoomScale="60" workbookViewId="0">
      <selection activeCell="C13" sqref="C13"/>
    </sheetView>
  </sheetViews>
  <sheetFormatPr defaultRowHeight="15"/>
  <cols>
    <col min="1" max="1" width="2.85546875" style="12" customWidth="1"/>
    <col min="2" max="2" width="8" style="12" customWidth="1"/>
    <col min="3" max="3" width="34.28515625" style="12" customWidth="1"/>
    <col min="4" max="4" width="9" style="12" customWidth="1"/>
    <col min="5" max="5" width="8.42578125" style="12" customWidth="1"/>
    <col min="6" max="6" width="7.28515625" style="12" customWidth="1"/>
    <col min="7" max="7" width="11.42578125" style="12" customWidth="1"/>
    <col min="8" max="8" width="9.28515625" style="12" customWidth="1"/>
    <col min="9" max="9" width="7.5703125" style="12" customWidth="1"/>
    <col min="10" max="11" width="6.85546875" style="12" customWidth="1"/>
    <col min="12" max="12" width="5.140625" style="12" customWidth="1"/>
    <col min="13" max="13" width="8.42578125" style="12" customWidth="1"/>
    <col min="14" max="14" width="8" style="12" customWidth="1"/>
    <col min="15" max="15" width="9.5703125" style="12" customWidth="1"/>
    <col min="16" max="16" width="7.42578125" style="12" customWidth="1"/>
    <col min="17" max="16384" width="9.140625" style="12"/>
  </cols>
  <sheetData>
    <row r="2" spans="2:18" ht="30" customHeight="1">
      <c r="B2" s="143" t="s">
        <v>17</v>
      </c>
      <c r="C2" s="142" t="s">
        <v>0</v>
      </c>
      <c r="D2" s="142" t="s">
        <v>1</v>
      </c>
      <c r="E2" s="142" t="s">
        <v>2</v>
      </c>
      <c r="F2" s="142" t="s">
        <v>3</v>
      </c>
      <c r="G2" s="142" t="s">
        <v>4</v>
      </c>
      <c r="H2" s="143" t="s">
        <v>5</v>
      </c>
      <c r="I2" s="142" t="s">
        <v>6</v>
      </c>
      <c r="J2" s="142"/>
      <c r="K2" s="142"/>
      <c r="L2" s="142"/>
      <c r="M2" s="142" t="s">
        <v>7</v>
      </c>
      <c r="N2" s="142"/>
      <c r="O2" s="142"/>
      <c r="P2" s="142"/>
    </row>
    <row r="3" spans="2:18" ht="4.5" customHeight="1">
      <c r="B3" s="144"/>
      <c r="C3" s="142"/>
      <c r="D3" s="142"/>
      <c r="E3" s="142"/>
      <c r="F3" s="142"/>
      <c r="G3" s="142"/>
      <c r="H3" s="144"/>
      <c r="I3" s="142"/>
      <c r="J3" s="142"/>
      <c r="K3" s="142"/>
      <c r="L3" s="142"/>
      <c r="M3" s="142"/>
      <c r="N3" s="142"/>
      <c r="O3" s="142"/>
      <c r="P3" s="142"/>
    </row>
    <row r="4" spans="2:18" hidden="1">
      <c r="B4" s="145"/>
      <c r="C4" s="142"/>
      <c r="D4" s="142"/>
      <c r="E4" s="142"/>
      <c r="F4" s="142"/>
      <c r="G4" s="142"/>
      <c r="H4" s="145"/>
      <c r="I4" s="142"/>
      <c r="J4" s="142"/>
      <c r="K4" s="142"/>
      <c r="L4" s="142"/>
      <c r="M4" s="142"/>
      <c r="N4" s="142"/>
      <c r="O4" s="142"/>
      <c r="P4" s="142"/>
    </row>
    <row r="5" spans="2:18">
      <c r="B5" s="63"/>
      <c r="C5" s="63"/>
      <c r="D5" s="63"/>
      <c r="E5" s="63"/>
      <c r="F5" s="63"/>
      <c r="G5" s="63"/>
      <c r="H5" s="63"/>
      <c r="I5" s="63" t="s">
        <v>8</v>
      </c>
      <c r="J5" s="63" t="s">
        <v>9</v>
      </c>
      <c r="K5" s="63" t="s">
        <v>10</v>
      </c>
      <c r="L5" s="63" t="s">
        <v>11</v>
      </c>
      <c r="M5" s="63" t="s">
        <v>12</v>
      </c>
      <c r="N5" s="63" t="s">
        <v>13</v>
      </c>
      <c r="O5" s="63" t="s">
        <v>14</v>
      </c>
      <c r="P5" s="63" t="s">
        <v>15</v>
      </c>
      <c r="Q5" s="4"/>
      <c r="R5" s="19"/>
    </row>
    <row r="6" spans="2:18">
      <c r="B6" s="77" t="s">
        <v>31</v>
      </c>
      <c r="C6" s="109" t="s">
        <v>19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2:18" s="46" customFormat="1">
      <c r="B7" s="76" t="s">
        <v>60</v>
      </c>
      <c r="C7" s="101" t="s">
        <v>72</v>
      </c>
      <c r="D7" s="80">
        <v>130</v>
      </c>
      <c r="E7" s="66">
        <v>11.4</v>
      </c>
      <c r="F7" s="66">
        <v>18.600000000000001</v>
      </c>
      <c r="G7" s="66">
        <v>4.2</v>
      </c>
      <c r="H7" s="66">
        <v>221.3</v>
      </c>
      <c r="I7" s="78">
        <v>0.02</v>
      </c>
      <c r="J7" s="78">
        <v>4.2</v>
      </c>
      <c r="K7" s="78">
        <v>0.01</v>
      </c>
      <c r="L7" s="78">
        <v>2.7</v>
      </c>
      <c r="M7" s="78">
        <v>15.5</v>
      </c>
      <c r="N7" s="78">
        <v>8.6</v>
      </c>
      <c r="O7" s="78">
        <v>95.3</v>
      </c>
      <c r="P7" s="78">
        <v>0.5</v>
      </c>
      <c r="R7" s="51"/>
    </row>
    <row r="8" spans="2:18" s="29" customFormat="1" ht="35.25" customHeight="1">
      <c r="B8" s="81" t="s">
        <v>61</v>
      </c>
      <c r="C8" s="91" t="s">
        <v>93</v>
      </c>
      <c r="D8" s="67" t="s">
        <v>91</v>
      </c>
      <c r="E8" s="67">
        <v>0</v>
      </c>
      <c r="F8" s="67">
        <v>8.1999999999999993</v>
      </c>
      <c r="G8" s="67">
        <v>0</v>
      </c>
      <c r="H8" s="67">
        <v>75</v>
      </c>
      <c r="I8" s="72">
        <v>7.1999999999999995E-2</v>
      </c>
      <c r="J8" s="72">
        <v>6.5</v>
      </c>
      <c r="K8" s="72">
        <v>0.02</v>
      </c>
      <c r="L8" s="72">
        <v>0.4</v>
      </c>
      <c r="M8" s="72">
        <v>148</v>
      </c>
      <c r="N8" s="72">
        <v>25.4</v>
      </c>
      <c r="O8" s="72">
        <v>95.6</v>
      </c>
      <c r="P8" s="72">
        <v>0.8</v>
      </c>
      <c r="Q8" s="25"/>
    </row>
    <row r="9" spans="2:18" s="32" customFormat="1" ht="34.5" customHeight="1">
      <c r="B9" s="69">
        <v>108</v>
      </c>
      <c r="C9" s="70" t="s">
        <v>78</v>
      </c>
      <c r="D9" s="71">
        <v>200</v>
      </c>
      <c r="E9" s="71">
        <v>4.01</v>
      </c>
      <c r="F9" s="71">
        <v>5.32</v>
      </c>
      <c r="G9" s="71">
        <v>6.72</v>
      </c>
      <c r="H9" s="71">
        <v>96</v>
      </c>
      <c r="I9" s="71">
        <v>0.01</v>
      </c>
      <c r="J9" s="71">
        <v>0</v>
      </c>
      <c r="K9" s="71">
        <v>0</v>
      </c>
      <c r="L9" s="71">
        <v>0</v>
      </c>
      <c r="M9" s="71">
        <v>4</v>
      </c>
      <c r="N9" s="71">
        <v>2.8</v>
      </c>
      <c r="O9" s="71">
        <v>2.56</v>
      </c>
      <c r="P9" s="72">
        <v>0.5</v>
      </c>
      <c r="Q9" s="2"/>
      <c r="R9" s="31"/>
    </row>
    <row r="10" spans="2:18" s="29" customFormat="1" ht="18.75" customHeight="1">
      <c r="B10" s="100"/>
      <c r="C10" s="123"/>
      <c r="D10" s="71"/>
      <c r="E10" s="120">
        <f t="shared" ref="E10:P10" si="0">SUM(E7:E9)</f>
        <v>15.41</v>
      </c>
      <c r="F10" s="120">
        <f t="shared" si="0"/>
        <v>32.120000000000005</v>
      </c>
      <c r="G10" s="120">
        <f t="shared" si="0"/>
        <v>10.92</v>
      </c>
      <c r="H10" s="120">
        <f t="shared" si="0"/>
        <v>392.3</v>
      </c>
      <c r="I10" s="120">
        <f t="shared" si="0"/>
        <v>0.10199999999999999</v>
      </c>
      <c r="J10" s="120">
        <f t="shared" si="0"/>
        <v>10.7</v>
      </c>
      <c r="K10" s="120">
        <f t="shared" si="0"/>
        <v>0.03</v>
      </c>
      <c r="L10" s="120">
        <f t="shared" si="0"/>
        <v>3.1</v>
      </c>
      <c r="M10" s="120">
        <f t="shared" si="0"/>
        <v>167.5</v>
      </c>
      <c r="N10" s="120">
        <f t="shared" si="0"/>
        <v>36.799999999999997</v>
      </c>
      <c r="O10" s="120">
        <f t="shared" si="0"/>
        <v>193.45999999999998</v>
      </c>
      <c r="P10" s="120">
        <f t="shared" si="0"/>
        <v>1.8</v>
      </c>
      <c r="Q10" s="37"/>
    </row>
    <row r="11" spans="2:18" s="29" customFormat="1">
      <c r="B11" s="113"/>
      <c r="C11" s="126" t="s">
        <v>18</v>
      </c>
      <c r="D11" s="114"/>
      <c r="E11" s="127"/>
      <c r="F11" s="127"/>
      <c r="G11" s="127"/>
      <c r="H11" s="127"/>
      <c r="I11" s="114"/>
      <c r="J11" s="114"/>
      <c r="K11" s="114"/>
      <c r="L11" s="114"/>
      <c r="M11" s="114"/>
      <c r="N11" s="114"/>
      <c r="O11" s="114"/>
      <c r="P11" s="114"/>
      <c r="Q11" s="30"/>
    </row>
    <row r="12" spans="2:18" s="29" customFormat="1">
      <c r="B12" s="73" t="s">
        <v>39</v>
      </c>
      <c r="C12" s="97" t="s">
        <v>25</v>
      </c>
      <c r="D12" s="80">
        <v>350</v>
      </c>
      <c r="E12" s="66">
        <v>8.5</v>
      </c>
      <c r="F12" s="66">
        <v>5.51</v>
      </c>
      <c r="G12" s="66">
        <v>33.64</v>
      </c>
      <c r="H12" s="66">
        <v>219</v>
      </c>
      <c r="I12" s="66">
        <v>0</v>
      </c>
      <c r="J12" s="66">
        <v>10</v>
      </c>
      <c r="K12" s="66">
        <v>0</v>
      </c>
      <c r="L12" s="66">
        <v>0.9</v>
      </c>
      <c r="M12" s="66">
        <v>60.5</v>
      </c>
      <c r="N12" s="66">
        <v>15.6</v>
      </c>
      <c r="O12" s="66">
        <v>96.5</v>
      </c>
      <c r="P12" s="66">
        <v>0.3</v>
      </c>
      <c r="Q12" s="30"/>
    </row>
    <row r="13" spans="2:18" s="38" customFormat="1" ht="30.75" customHeight="1">
      <c r="B13" s="105" t="s">
        <v>23</v>
      </c>
      <c r="C13" s="106" t="s">
        <v>116</v>
      </c>
      <c r="D13" s="83">
        <v>60</v>
      </c>
      <c r="E13" s="84">
        <v>17.23</v>
      </c>
      <c r="F13" s="84">
        <v>15.65</v>
      </c>
      <c r="G13" s="84">
        <v>10.74</v>
      </c>
      <c r="H13" s="84">
        <v>126</v>
      </c>
      <c r="I13" s="78">
        <v>9.5000000000000001E-2</v>
      </c>
      <c r="J13" s="78">
        <v>0</v>
      </c>
      <c r="K13" s="78">
        <v>0</v>
      </c>
      <c r="L13" s="78">
        <v>0.2</v>
      </c>
      <c r="M13" s="78">
        <v>20.6</v>
      </c>
      <c r="N13" s="78">
        <v>10</v>
      </c>
      <c r="O13" s="78">
        <v>105.6</v>
      </c>
      <c r="P13" s="78">
        <v>0.2</v>
      </c>
      <c r="Q13" s="27"/>
    </row>
    <row r="14" spans="2:18" s="39" customFormat="1" ht="47.25" customHeight="1">
      <c r="B14" s="76" t="s">
        <v>35</v>
      </c>
      <c r="C14" s="110" t="s">
        <v>108</v>
      </c>
      <c r="D14" s="78">
        <v>200</v>
      </c>
      <c r="E14" s="78">
        <v>0.64</v>
      </c>
      <c r="F14" s="78">
        <v>0</v>
      </c>
      <c r="G14" s="78">
        <v>26.7</v>
      </c>
      <c r="H14" s="78">
        <v>109.4</v>
      </c>
      <c r="I14" s="78">
        <v>0</v>
      </c>
      <c r="J14" s="78">
        <v>16.5</v>
      </c>
      <c r="K14" s="78">
        <v>0.01</v>
      </c>
      <c r="L14" s="78">
        <v>0.9</v>
      </c>
      <c r="M14" s="78">
        <v>60.4</v>
      </c>
      <c r="N14" s="78">
        <v>15.6</v>
      </c>
      <c r="O14" s="78">
        <v>95.6</v>
      </c>
      <c r="P14" s="89">
        <v>0.6</v>
      </c>
      <c r="Q14" s="20"/>
    </row>
    <row r="15" spans="2:18" s="39" customFormat="1" ht="36.75" customHeight="1">
      <c r="B15" s="73" t="s">
        <v>36</v>
      </c>
      <c r="C15" s="97" t="s">
        <v>75</v>
      </c>
      <c r="D15" s="89">
        <v>150</v>
      </c>
      <c r="E15" s="89">
        <v>1.87</v>
      </c>
      <c r="F15" s="89">
        <v>4.5199999999999996</v>
      </c>
      <c r="G15" s="89">
        <v>9.5</v>
      </c>
      <c r="H15" s="89">
        <v>70</v>
      </c>
      <c r="I15" s="89">
        <v>0.03</v>
      </c>
      <c r="J15" s="89">
        <v>0.5</v>
      </c>
      <c r="K15" s="89">
        <v>0.01</v>
      </c>
      <c r="L15" s="89">
        <v>0.01</v>
      </c>
      <c r="M15" s="89">
        <v>145.5</v>
      </c>
      <c r="N15" s="89">
        <v>10.4</v>
      </c>
      <c r="O15" s="89">
        <v>145.6</v>
      </c>
      <c r="P15" s="89">
        <v>0.4</v>
      </c>
      <c r="Q15" s="20"/>
    </row>
    <row r="16" spans="2:18" s="33" customFormat="1">
      <c r="B16" s="92"/>
      <c r="C16" s="128"/>
      <c r="D16" s="94"/>
      <c r="E16" s="98">
        <f t="shared" ref="E16:P16" si="1">SUM(E12:E15)</f>
        <v>28.240000000000002</v>
      </c>
      <c r="F16" s="98">
        <f t="shared" si="1"/>
        <v>25.68</v>
      </c>
      <c r="G16" s="98">
        <f t="shared" si="1"/>
        <v>80.58</v>
      </c>
      <c r="H16" s="98">
        <f t="shared" si="1"/>
        <v>524.4</v>
      </c>
      <c r="I16" s="98">
        <f t="shared" si="1"/>
        <v>0.125</v>
      </c>
      <c r="J16" s="98">
        <f t="shared" si="1"/>
        <v>27</v>
      </c>
      <c r="K16" s="98">
        <f t="shared" si="1"/>
        <v>0.02</v>
      </c>
      <c r="L16" s="98">
        <f t="shared" si="1"/>
        <v>2.0099999999999998</v>
      </c>
      <c r="M16" s="98">
        <f t="shared" si="1"/>
        <v>287</v>
      </c>
      <c r="N16" s="98">
        <f t="shared" si="1"/>
        <v>51.6</v>
      </c>
      <c r="O16" s="98">
        <f t="shared" si="1"/>
        <v>443.29999999999995</v>
      </c>
      <c r="P16" s="98">
        <f t="shared" si="1"/>
        <v>1.5</v>
      </c>
      <c r="Q16" s="6"/>
    </row>
    <row r="17" spans="2:18" s="33" customFormat="1">
      <c r="B17" s="92"/>
      <c r="C17" s="128" t="s">
        <v>70</v>
      </c>
      <c r="D17" s="94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6"/>
    </row>
    <row r="18" spans="2:18" s="32" customFormat="1" ht="18.75" customHeight="1">
      <c r="B18" s="73" t="s">
        <v>51</v>
      </c>
      <c r="C18" s="91" t="s">
        <v>90</v>
      </c>
      <c r="D18" s="67">
        <v>200</v>
      </c>
      <c r="E18" s="67">
        <v>0.7</v>
      </c>
      <c r="F18" s="67">
        <v>0.7</v>
      </c>
      <c r="G18" s="67">
        <v>17.3</v>
      </c>
      <c r="H18" s="67">
        <v>79</v>
      </c>
      <c r="I18" s="66">
        <v>0.2</v>
      </c>
      <c r="J18" s="66">
        <v>0.5</v>
      </c>
      <c r="K18" s="66">
        <v>0.02</v>
      </c>
      <c r="L18" s="66">
        <v>0</v>
      </c>
      <c r="M18" s="66">
        <v>5.4</v>
      </c>
      <c r="N18" s="66">
        <v>0.01</v>
      </c>
      <c r="O18" s="66">
        <v>2E-3</v>
      </c>
      <c r="P18" s="66">
        <v>1E-3</v>
      </c>
      <c r="Q18" s="2"/>
      <c r="R18" s="31"/>
    </row>
    <row r="19" spans="2:18" s="1" customFormat="1">
      <c r="B19" s="93"/>
      <c r="C19" s="93"/>
      <c r="D19" s="94"/>
      <c r="E19" s="98">
        <f t="shared" ref="E19:P19" si="2">SUM(E18:E18)</f>
        <v>0.7</v>
      </c>
      <c r="F19" s="98">
        <f t="shared" si="2"/>
        <v>0.7</v>
      </c>
      <c r="G19" s="98">
        <f t="shared" si="2"/>
        <v>17.3</v>
      </c>
      <c r="H19" s="98">
        <f t="shared" si="2"/>
        <v>79</v>
      </c>
      <c r="I19" s="98">
        <f t="shared" si="2"/>
        <v>0.2</v>
      </c>
      <c r="J19" s="98">
        <f t="shared" si="2"/>
        <v>0.5</v>
      </c>
      <c r="K19" s="98">
        <f t="shared" si="2"/>
        <v>0.02</v>
      </c>
      <c r="L19" s="98">
        <f t="shared" si="2"/>
        <v>0</v>
      </c>
      <c r="M19" s="98">
        <f t="shared" si="2"/>
        <v>5.4</v>
      </c>
      <c r="N19" s="98">
        <f t="shared" si="2"/>
        <v>0.01</v>
      </c>
      <c r="O19" s="98">
        <f t="shared" si="2"/>
        <v>2E-3</v>
      </c>
      <c r="P19" s="98">
        <f t="shared" si="2"/>
        <v>1E-3</v>
      </c>
    </row>
    <row r="20" spans="2:18" ht="15" customHeight="1">
      <c r="B20" s="79"/>
      <c r="C20" s="93" t="s">
        <v>16</v>
      </c>
      <c r="D20" s="89"/>
      <c r="E20" s="98">
        <f t="shared" ref="E20:P20" si="3">SUM(E10+E16+E19)</f>
        <v>44.350000000000009</v>
      </c>
      <c r="F20" s="98">
        <f t="shared" si="3"/>
        <v>58.500000000000007</v>
      </c>
      <c r="G20" s="98">
        <f t="shared" si="3"/>
        <v>108.8</v>
      </c>
      <c r="H20" s="98">
        <f t="shared" si="3"/>
        <v>995.7</v>
      </c>
      <c r="I20" s="98">
        <f t="shared" si="3"/>
        <v>0.42699999999999999</v>
      </c>
      <c r="J20" s="98">
        <f t="shared" si="3"/>
        <v>38.200000000000003</v>
      </c>
      <c r="K20" s="98">
        <f t="shared" si="3"/>
        <v>7.0000000000000007E-2</v>
      </c>
      <c r="L20" s="98">
        <f t="shared" si="3"/>
        <v>5.1099999999999994</v>
      </c>
      <c r="M20" s="98">
        <f t="shared" si="3"/>
        <v>459.9</v>
      </c>
      <c r="N20" s="98">
        <f t="shared" si="3"/>
        <v>88.410000000000011</v>
      </c>
      <c r="O20" s="98">
        <f t="shared" si="3"/>
        <v>636.76199999999994</v>
      </c>
      <c r="P20" s="98">
        <f t="shared" si="3"/>
        <v>3.3009999999999997</v>
      </c>
    </row>
  </sheetData>
  <mergeCells count="9">
    <mergeCell ref="H2:H4"/>
    <mergeCell ref="I2:L4"/>
    <mergeCell ref="M2:P4"/>
    <mergeCell ref="B2:B4"/>
    <mergeCell ref="C2:C4"/>
    <mergeCell ref="D2:D4"/>
    <mergeCell ref="E2:E4"/>
    <mergeCell ref="F2:F4"/>
    <mergeCell ref="G2:G4"/>
  </mergeCells>
  <pageMargins left="0.7" right="0.7" top="0.75" bottom="0.75" header="0.3" footer="0.3"/>
  <pageSetup paperSize="9" scale="87" orientation="landscape" r:id="rId1"/>
  <colBreaks count="1" manualBreakCount="1"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R20"/>
  <sheetViews>
    <sheetView view="pageBreakPreview" topLeftCell="A2" zoomScale="60" zoomScaleNormal="80" workbookViewId="0">
      <selection activeCell="C15" sqref="C15"/>
    </sheetView>
  </sheetViews>
  <sheetFormatPr defaultRowHeight="15"/>
  <cols>
    <col min="1" max="1" width="3.42578125" style="9" customWidth="1"/>
    <col min="2" max="2" width="8.42578125" style="9" customWidth="1"/>
    <col min="3" max="3" width="35.140625" style="9" customWidth="1"/>
    <col min="4" max="4" width="8.5703125" style="9" customWidth="1"/>
    <col min="5" max="5" width="9.28515625" style="9" customWidth="1"/>
    <col min="6" max="6" width="8.42578125" style="9" customWidth="1"/>
    <col min="7" max="7" width="10.7109375" style="9" customWidth="1"/>
    <col min="8" max="8" width="10.28515625" style="9" customWidth="1"/>
    <col min="9" max="9" width="5.7109375" style="9" customWidth="1"/>
    <col min="10" max="10" width="7.7109375" style="9" customWidth="1"/>
    <col min="11" max="11" width="6.7109375" style="9" customWidth="1"/>
    <col min="12" max="12" width="6.42578125" style="9" customWidth="1"/>
    <col min="13" max="13" width="8.28515625" style="9" customWidth="1"/>
    <col min="14" max="15" width="7.5703125" style="9" customWidth="1"/>
    <col min="16" max="16" width="6.5703125" style="9" customWidth="1"/>
    <col min="17" max="16384" width="9.140625" style="9"/>
  </cols>
  <sheetData>
    <row r="2" spans="2:18" ht="30" customHeight="1">
      <c r="B2" s="143" t="s">
        <v>17</v>
      </c>
      <c r="C2" s="142" t="s">
        <v>0</v>
      </c>
      <c r="D2" s="142" t="s">
        <v>1</v>
      </c>
      <c r="E2" s="142" t="s">
        <v>2</v>
      </c>
      <c r="F2" s="142" t="s">
        <v>3</v>
      </c>
      <c r="G2" s="142" t="s">
        <v>4</v>
      </c>
      <c r="H2" s="143" t="s">
        <v>5</v>
      </c>
      <c r="I2" s="142" t="s">
        <v>6</v>
      </c>
      <c r="J2" s="142"/>
      <c r="K2" s="142"/>
      <c r="L2" s="142"/>
      <c r="M2" s="142" t="s">
        <v>7</v>
      </c>
      <c r="N2" s="142"/>
      <c r="O2" s="142"/>
      <c r="P2" s="142"/>
    </row>
    <row r="3" spans="2:18" ht="6.75" customHeight="1">
      <c r="B3" s="144"/>
      <c r="C3" s="142"/>
      <c r="D3" s="142"/>
      <c r="E3" s="142"/>
      <c r="F3" s="142"/>
      <c r="G3" s="142"/>
      <c r="H3" s="144"/>
      <c r="I3" s="142"/>
      <c r="J3" s="142"/>
      <c r="K3" s="142"/>
      <c r="L3" s="142"/>
      <c r="M3" s="142"/>
      <c r="N3" s="142"/>
      <c r="O3" s="142"/>
      <c r="P3" s="142"/>
    </row>
    <row r="4" spans="2:18" hidden="1">
      <c r="B4" s="145"/>
      <c r="C4" s="142"/>
      <c r="D4" s="142"/>
      <c r="E4" s="142"/>
      <c r="F4" s="142"/>
      <c r="G4" s="142"/>
      <c r="H4" s="145"/>
      <c r="I4" s="142"/>
      <c r="J4" s="142"/>
      <c r="K4" s="142"/>
      <c r="L4" s="142"/>
      <c r="M4" s="142"/>
      <c r="N4" s="142"/>
      <c r="O4" s="142"/>
      <c r="P4" s="142"/>
    </row>
    <row r="5" spans="2:18">
      <c r="B5" s="63"/>
      <c r="C5" s="63"/>
      <c r="D5" s="63"/>
      <c r="E5" s="63"/>
      <c r="F5" s="63"/>
      <c r="G5" s="63"/>
      <c r="H5" s="63"/>
      <c r="I5" s="63" t="s">
        <v>8</v>
      </c>
      <c r="J5" s="63" t="s">
        <v>9</v>
      </c>
      <c r="K5" s="63" t="s">
        <v>10</v>
      </c>
      <c r="L5" s="63" t="s">
        <v>11</v>
      </c>
      <c r="M5" s="63" t="s">
        <v>12</v>
      </c>
      <c r="N5" s="63" t="s">
        <v>13</v>
      </c>
      <c r="O5" s="63" t="s">
        <v>14</v>
      </c>
      <c r="P5" s="63" t="s">
        <v>15</v>
      </c>
      <c r="Q5" s="4"/>
      <c r="R5" s="19"/>
    </row>
    <row r="6" spans="2:18">
      <c r="B6" s="77" t="s">
        <v>32</v>
      </c>
      <c r="C6" s="103" t="s">
        <v>19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R6" s="19"/>
    </row>
    <row r="7" spans="2:18" s="32" customFormat="1" ht="31.5" customHeight="1">
      <c r="B7" s="73" t="s">
        <v>54</v>
      </c>
      <c r="C7" s="101" t="s">
        <v>84</v>
      </c>
      <c r="D7" s="80">
        <v>185</v>
      </c>
      <c r="E7" s="66" t="s">
        <v>85</v>
      </c>
      <c r="F7" s="66" t="s">
        <v>86</v>
      </c>
      <c r="G7" s="66" t="s">
        <v>87</v>
      </c>
      <c r="H7" s="66">
        <v>205</v>
      </c>
      <c r="I7" s="66">
        <v>0.2</v>
      </c>
      <c r="J7" s="111">
        <v>0.05</v>
      </c>
      <c r="K7" s="66">
        <v>0.01</v>
      </c>
      <c r="L7" s="66">
        <v>1.5</v>
      </c>
      <c r="M7" s="66">
        <v>156.69999999999999</v>
      </c>
      <c r="N7" s="66">
        <v>6.5</v>
      </c>
      <c r="O7" s="66">
        <v>256.3</v>
      </c>
      <c r="P7" s="66">
        <v>0.2</v>
      </c>
      <c r="Q7" s="2"/>
      <c r="R7" s="31"/>
    </row>
    <row r="8" spans="2:18" s="32" customFormat="1" ht="43.5" customHeight="1">
      <c r="B8" s="73" t="s">
        <v>54</v>
      </c>
      <c r="C8" s="91" t="s">
        <v>88</v>
      </c>
      <c r="D8" s="137" t="s">
        <v>89</v>
      </c>
      <c r="E8" s="67">
        <v>7</v>
      </c>
      <c r="F8" s="67">
        <v>19.350000000000001</v>
      </c>
      <c r="G8" s="67">
        <v>0</v>
      </c>
      <c r="H8" s="67">
        <v>81.25</v>
      </c>
      <c r="I8" s="66">
        <v>0.01</v>
      </c>
      <c r="J8" s="66">
        <v>15.6</v>
      </c>
      <c r="K8" s="66">
        <v>0.09</v>
      </c>
      <c r="L8" s="66">
        <v>1.5</v>
      </c>
      <c r="M8" s="66">
        <v>85.4</v>
      </c>
      <c r="N8" s="66">
        <v>15.4</v>
      </c>
      <c r="O8" s="66">
        <v>10.3</v>
      </c>
      <c r="P8" s="66">
        <v>0.1</v>
      </c>
      <c r="Q8" s="2"/>
      <c r="R8" s="31"/>
    </row>
    <row r="9" spans="2:18" s="32" customFormat="1" ht="33" customHeight="1">
      <c r="B9" s="69">
        <v>110</v>
      </c>
      <c r="C9" s="123" t="s">
        <v>78</v>
      </c>
      <c r="D9" s="71">
        <v>200</v>
      </c>
      <c r="E9" s="71">
        <v>4.01</v>
      </c>
      <c r="F9" s="71">
        <v>5.32</v>
      </c>
      <c r="G9" s="71">
        <v>6.72</v>
      </c>
      <c r="H9" s="71">
        <v>96</v>
      </c>
      <c r="I9" s="71">
        <v>3.5999999999999997E-2</v>
      </c>
      <c r="J9" s="71">
        <v>0</v>
      </c>
      <c r="K9" s="71">
        <v>0</v>
      </c>
      <c r="L9" s="71">
        <v>0</v>
      </c>
      <c r="M9" s="71">
        <v>10.5</v>
      </c>
      <c r="N9" s="71">
        <v>2.1</v>
      </c>
      <c r="O9" s="71">
        <v>94.2</v>
      </c>
      <c r="P9" s="72">
        <v>0.4</v>
      </c>
      <c r="Q9" s="2"/>
      <c r="R9" s="31"/>
    </row>
    <row r="10" spans="2:18" s="32" customFormat="1" ht="18.75" customHeight="1">
      <c r="B10" s="79"/>
      <c r="C10" s="91"/>
      <c r="D10" s="67"/>
      <c r="E10" s="68">
        <f t="shared" ref="E10:P10" si="0">SUM(E7:E9)</f>
        <v>11.01</v>
      </c>
      <c r="F10" s="68">
        <f t="shared" si="0"/>
        <v>24.67</v>
      </c>
      <c r="G10" s="68">
        <f t="shared" si="0"/>
        <v>6.72</v>
      </c>
      <c r="H10" s="68">
        <f t="shared" si="0"/>
        <v>382.25</v>
      </c>
      <c r="I10" s="68">
        <f t="shared" si="0"/>
        <v>0.24600000000000002</v>
      </c>
      <c r="J10" s="68">
        <f t="shared" si="0"/>
        <v>15.65</v>
      </c>
      <c r="K10" s="68">
        <f t="shared" si="0"/>
        <v>9.9999999999999992E-2</v>
      </c>
      <c r="L10" s="68">
        <f t="shared" si="0"/>
        <v>3</v>
      </c>
      <c r="M10" s="68">
        <f t="shared" si="0"/>
        <v>252.6</v>
      </c>
      <c r="N10" s="68">
        <f t="shared" si="0"/>
        <v>24</v>
      </c>
      <c r="O10" s="68">
        <f t="shared" si="0"/>
        <v>360.8</v>
      </c>
      <c r="P10" s="68">
        <f t="shared" si="0"/>
        <v>0.70000000000000007</v>
      </c>
      <c r="Q10" s="33"/>
      <c r="R10" s="31"/>
    </row>
    <row r="11" spans="2:18" s="32" customFormat="1">
      <c r="B11" s="65"/>
      <c r="C11" s="103" t="s">
        <v>18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R11" s="31"/>
    </row>
    <row r="12" spans="2:18" s="32" customFormat="1" ht="48" customHeight="1">
      <c r="B12" s="73" t="s">
        <v>42</v>
      </c>
      <c r="C12" s="101" t="s">
        <v>81</v>
      </c>
      <c r="D12" s="89" t="s">
        <v>104</v>
      </c>
      <c r="E12" s="89">
        <v>2.75</v>
      </c>
      <c r="F12" s="89">
        <v>4.1399999999999997</v>
      </c>
      <c r="G12" s="89">
        <v>17.46</v>
      </c>
      <c r="H12" s="89">
        <v>119</v>
      </c>
      <c r="I12" s="89">
        <v>0.1</v>
      </c>
      <c r="J12" s="89">
        <v>6.3</v>
      </c>
      <c r="K12" s="89">
        <v>0</v>
      </c>
      <c r="L12" s="89">
        <v>0</v>
      </c>
      <c r="M12" s="89">
        <v>65.7</v>
      </c>
      <c r="N12" s="89">
        <v>3.6</v>
      </c>
      <c r="O12" s="89">
        <v>68.400000000000006</v>
      </c>
      <c r="P12" s="89">
        <v>0.5</v>
      </c>
      <c r="R12" s="31"/>
    </row>
    <row r="13" spans="2:18" s="29" customFormat="1" ht="46.5" customHeight="1">
      <c r="B13" s="117" t="s">
        <v>66</v>
      </c>
      <c r="C13" s="118" t="s">
        <v>105</v>
      </c>
      <c r="D13" s="124">
        <v>150</v>
      </c>
      <c r="E13" s="125">
        <v>2.11</v>
      </c>
      <c r="F13" s="125">
        <v>3.06</v>
      </c>
      <c r="G13" s="125">
        <v>11.09</v>
      </c>
      <c r="H13" s="125">
        <v>82</v>
      </c>
      <c r="I13" s="125">
        <v>0.1</v>
      </c>
      <c r="J13" s="125">
        <v>4.2</v>
      </c>
      <c r="K13" s="125">
        <v>0.09</v>
      </c>
      <c r="L13" s="125">
        <v>2</v>
      </c>
      <c r="M13" s="125">
        <v>65.2</v>
      </c>
      <c r="N13" s="125">
        <v>15.6</v>
      </c>
      <c r="O13" s="125">
        <v>105.6</v>
      </c>
      <c r="P13" s="125">
        <v>0.6</v>
      </c>
      <c r="Q13" s="26"/>
      <c r="R13" s="30"/>
    </row>
    <row r="14" spans="2:18" s="43" customFormat="1" ht="39" customHeight="1">
      <c r="B14" s="73" t="s">
        <v>28</v>
      </c>
      <c r="C14" s="101" t="s">
        <v>92</v>
      </c>
      <c r="D14" s="89">
        <v>120</v>
      </c>
      <c r="E14" s="89">
        <v>17.739999999999998</v>
      </c>
      <c r="F14" s="89">
        <v>14.39</v>
      </c>
      <c r="G14" s="89">
        <v>7.22</v>
      </c>
      <c r="H14" s="89">
        <v>238</v>
      </c>
      <c r="I14" s="89">
        <v>0.1</v>
      </c>
      <c r="J14" s="89">
        <v>4.3</v>
      </c>
      <c r="K14" s="89">
        <v>0.19</v>
      </c>
      <c r="L14" s="89">
        <v>0</v>
      </c>
      <c r="M14" s="89">
        <v>82.6</v>
      </c>
      <c r="N14" s="89">
        <v>62.5</v>
      </c>
      <c r="O14" s="89">
        <v>254.1</v>
      </c>
      <c r="P14" s="89">
        <v>0.8</v>
      </c>
      <c r="Q14" s="24"/>
      <c r="R14" s="42"/>
    </row>
    <row r="15" spans="2:18" s="32" customFormat="1" ht="42.75" customHeight="1">
      <c r="B15" s="73" t="s">
        <v>20</v>
      </c>
      <c r="C15" s="101" t="s">
        <v>108</v>
      </c>
      <c r="D15" s="89">
        <v>200</v>
      </c>
      <c r="E15" s="89">
        <v>0.64</v>
      </c>
      <c r="F15" s="89">
        <v>0</v>
      </c>
      <c r="G15" s="89">
        <v>26.7</v>
      </c>
      <c r="H15" s="89">
        <v>109.4</v>
      </c>
      <c r="I15" s="89">
        <v>0.01</v>
      </c>
      <c r="J15" s="89">
        <v>8.1999999999999993</v>
      </c>
      <c r="K15" s="89">
        <v>0</v>
      </c>
      <c r="L15" s="89">
        <v>0</v>
      </c>
      <c r="M15" s="89">
        <v>53.4</v>
      </c>
      <c r="N15" s="89">
        <v>12.3</v>
      </c>
      <c r="O15" s="89">
        <v>65.2</v>
      </c>
      <c r="P15" s="89">
        <v>0.6</v>
      </c>
      <c r="Q15" s="31"/>
    </row>
    <row r="16" spans="2:18" s="1" customFormat="1">
      <c r="B16" s="93"/>
      <c r="C16" s="108"/>
      <c r="D16" s="94"/>
      <c r="E16" s="98">
        <f t="shared" ref="E16:P16" si="1">SUM(E12:E15)</f>
        <v>23.24</v>
      </c>
      <c r="F16" s="98">
        <f t="shared" si="1"/>
        <v>21.59</v>
      </c>
      <c r="G16" s="98">
        <f t="shared" si="1"/>
        <v>62.47</v>
      </c>
      <c r="H16" s="98">
        <f t="shared" si="1"/>
        <v>548.4</v>
      </c>
      <c r="I16" s="98">
        <f t="shared" si="1"/>
        <v>0.31000000000000005</v>
      </c>
      <c r="J16" s="98">
        <f t="shared" si="1"/>
        <v>23</v>
      </c>
      <c r="K16" s="98">
        <f t="shared" si="1"/>
        <v>0.28000000000000003</v>
      </c>
      <c r="L16" s="98">
        <f t="shared" si="1"/>
        <v>2</v>
      </c>
      <c r="M16" s="98">
        <f t="shared" si="1"/>
        <v>266.89999999999998</v>
      </c>
      <c r="N16" s="98">
        <f t="shared" si="1"/>
        <v>94</v>
      </c>
      <c r="O16" s="98">
        <f t="shared" si="1"/>
        <v>493.3</v>
      </c>
      <c r="P16" s="98">
        <f t="shared" si="1"/>
        <v>2.5</v>
      </c>
      <c r="Q16" s="5"/>
      <c r="R16" s="18"/>
    </row>
    <row r="17" spans="2:18" s="1" customFormat="1">
      <c r="B17" s="93"/>
      <c r="C17" s="108" t="s">
        <v>63</v>
      </c>
      <c r="D17" s="94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5"/>
      <c r="R17" s="18"/>
    </row>
    <row r="18" spans="2:18" s="32" customFormat="1" ht="32.25" customHeight="1">
      <c r="B18" s="73" t="s">
        <v>62</v>
      </c>
      <c r="C18" s="96" t="s">
        <v>76</v>
      </c>
      <c r="D18" s="72">
        <v>200</v>
      </c>
      <c r="E18" s="72">
        <v>0</v>
      </c>
      <c r="F18" s="72">
        <v>0</v>
      </c>
      <c r="G18" s="72">
        <v>23.12</v>
      </c>
      <c r="H18" s="66">
        <v>92.5</v>
      </c>
      <c r="I18" s="89">
        <v>0.01</v>
      </c>
      <c r="J18" s="89">
        <v>0.04</v>
      </c>
      <c r="K18" s="89">
        <v>0</v>
      </c>
      <c r="L18" s="89">
        <v>0</v>
      </c>
      <c r="M18" s="89">
        <v>15.3</v>
      </c>
      <c r="N18" s="89">
        <v>21</v>
      </c>
      <c r="O18" s="89">
        <v>45.6</v>
      </c>
      <c r="P18" s="89">
        <v>0.7</v>
      </c>
      <c r="Q18" s="31"/>
    </row>
    <row r="19" spans="2:18" s="1" customFormat="1">
      <c r="B19" s="93"/>
      <c r="C19" s="93"/>
      <c r="D19" s="94"/>
      <c r="E19" s="94">
        <f t="shared" ref="E19:P19" si="2">SUM(E18:E18)</f>
        <v>0</v>
      </c>
      <c r="F19" s="94">
        <f t="shared" si="2"/>
        <v>0</v>
      </c>
      <c r="G19" s="94">
        <f t="shared" si="2"/>
        <v>23.12</v>
      </c>
      <c r="H19" s="94">
        <f t="shared" si="2"/>
        <v>92.5</v>
      </c>
      <c r="I19" s="94">
        <f t="shared" si="2"/>
        <v>0.01</v>
      </c>
      <c r="J19" s="94">
        <f t="shared" si="2"/>
        <v>0.04</v>
      </c>
      <c r="K19" s="94">
        <f t="shared" si="2"/>
        <v>0</v>
      </c>
      <c r="L19" s="94">
        <f t="shared" si="2"/>
        <v>0</v>
      </c>
      <c r="M19" s="94">
        <f t="shared" si="2"/>
        <v>15.3</v>
      </c>
      <c r="N19" s="94">
        <f t="shared" si="2"/>
        <v>21</v>
      </c>
      <c r="O19" s="94">
        <f t="shared" si="2"/>
        <v>45.6</v>
      </c>
      <c r="P19" s="94">
        <f t="shared" si="2"/>
        <v>0.7</v>
      </c>
      <c r="R19" s="18"/>
    </row>
    <row r="20" spans="2:18" ht="15" customHeight="1">
      <c r="B20" s="79"/>
      <c r="C20" s="93" t="s">
        <v>16</v>
      </c>
      <c r="D20" s="89"/>
      <c r="E20" s="98">
        <f t="shared" ref="E20:P20" si="3">SUM(E10+E16+E19)</f>
        <v>34.25</v>
      </c>
      <c r="F20" s="98">
        <f t="shared" si="3"/>
        <v>46.260000000000005</v>
      </c>
      <c r="G20" s="98">
        <f t="shared" si="3"/>
        <v>92.31</v>
      </c>
      <c r="H20" s="98">
        <f t="shared" si="3"/>
        <v>1023.15</v>
      </c>
      <c r="I20" s="98">
        <f t="shared" si="3"/>
        <v>0.56600000000000006</v>
      </c>
      <c r="J20" s="98">
        <f t="shared" si="3"/>
        <v>38.69</v>
      </c>
      <c r="K20" s="98">
        <f t="shared" si="3"/>
        <v>0.38</v>
      </c>
      <c r="L20" s="98">
        <f t="shared" si="3"/>
        <v>5</v>
      </c>
      <c r="M20" s="98">
        <f t="shared" si="3"/>
        <v>534.79999999999995</v>
      </c>
      <c r="N20" s="98">
        <f t="shared" si="3"/>
        <v>139</v>
      </c>
      <c r="O20" s="98">
        <f t="shared" si="3"/>
        <v>899.7</v>
      </c>
      <c r="P20" s="98">
        <f t="shared" si="3"/>
        <v>3.9000000000000004</v>
      </c>
    </row>
  </sheetData>
  <mergeCells count="9">
    <mergeCell ref="H2:H4"/>
    <mergeCell ref="I2:L4"/>
    <mergeCell ref="M2:P4"/>
    <mergeCell ref="B2:B4"/>
    <mergeCell ref="C2:C4"/>
    <mergeCell ref="D2:D4"/>
    <mergeCell ref="E2:E4"/>
    <mergeCell ref="F2:F4"/>
    <mergeCell ref="G2:G4"/>
  </mergeCells>
  <pageMargins left="0.7" right="0.7" top="0.75" bottom="0.75" header="0.3" footer="0.3"/>
  <pageSetup paperSize="9" scale="88" orientation="landscape" r:id="rId1"/>
  <colBreaks count="1" manualBreakCount="1">
    <brk id="1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R21"/>
  <sheetViews>
    <sheetView view="pageBreakPreview" topLeftCell="A5" zoomScale="60" zoomScaleNormal="90" workbookViewId="0">
      <selection activeCell="C16" sqref="C16"/>
    </sheetView>
  </sheetViews>
  <sheetFormatPr defaultRowHeight="15"/>
  <cols>
    <col min="1" max="1" width="1.85546875" style="10" customWidth="1"/>
    <col min="2" max="2" width="9" style="10" customWidth="1"/>
    <col min="3" max="3" width="32.28515625" style="10" customWidth="1"/>
    <col min="4" max="4" width="7.85546875" style="10" customWidth="1"/>
    <col min="5" max="5" width="8" style="10" customWidth="1"/>
    <col min="6" max="6" width="7.5703125" style="10" customWidth="1"/>
    <col min="7" max="7" width="10.7109375" style="10" customWidth="1"/>
    <col min="8" max="8" width="9.85546875" style="10" customWidth="1"/>
    <col min="9" max="9" width="6.140625" style="10" customWidth="1"/>
    <col min="10" max="10" width="7.42578125" style="10" customWidth="1"/>
    <col min="11" max="11" width="6.85546875" style="10" customWidth="1"/>
    <col min="12" max="12" width="7.140625" style="10" customWidth="1"/>
    <col min="13" max="13" width="6.7109375" style="10" customWidth="1"/>
    <col min="14" max="14" width="6.85546875" style="10" customWidth="1"/>
    <col min="15" max="15" width="9.7109375" style="10" customWidth="1"/>
    <col min="16" max="16" width="7.7109375" style="10" customWidth="1"/>
    <col min="17" max="16384" width="9.140625" style="10"/>
  </cols>
  <sheetData>
    <row r="2" spans="2:18" ht="30" customHeight="1">
      <c r="B2" s="143" t="s">
        <v>17</v>
      </c>
      <c r="C2" s="142" t="s">
        <v>0</v>
      </c>
      <c r="D2" s="142" t="s">
        <v>1</v>
      </c>
      <c r="E2" s="142" t="s">
        <v>2</v>
      </c>
      <c r="F2" s="142" t="s">
        <v>3</v>
      </c>
      <c r="G2" s="142" t="s">
        <v>4</v>
      </c>
      <c r="H2" s="143" t="s">
        <v>5</v>
      </c>
      <c r="I2" s="142" t="s">
        <v>6</v>
      </c>
      <c r="J2" s="142"/>
      <c r="K2" s="142"/>
      <c r="L2" s="142"/>
      <c r="M2" s="142" t="s">
        <v>7</v>
      </c>
      <c r="N2" s="142"/>
      <c r="O2" s="142"/>
      <c r="P2" s="142"/>
    </row>
    <row r="3" spans="2:18" ht="2.25" customHeight="1">
      <c r="B3" s="144"/>
      <c r="C3" s="142"/>
      <c r="D3" s="142"/>
      <c r="E3" s="142"/>
      <c r="F3" s="142"/>
      <c r="G3" s="142"/>
      <c r="H3" s="144"/>
      <c r="I3" s="142"/>
      <c r="J3" s="142"/>
      <c r="K3" s="142"/>
      <c r="L3" s="142"/>
      <c r="M3" s="142"/>
      <c r="N3" s="142"/>
      <c r="O3" s="142"/>
      <c r="P3" s="142"/>
    </row>
    <row r="4" spans="2:18" hidden="1">
      <c r="B4" s="145"/>
      <c r="C4" s="142"/>
      <c r="D4" s="142"/>
      <c r="E4" s="142"/>
      <c r="F4" s="142"/>
      <c r="G4" s="142"/>
      <c r="H4" s="145"/>
      <c r="I4" s="142"/>
      <c r="J4" s="142"/>
      <c r="K4" s="142"/>
      <c r="L4" s="142"/>
      <c r="M4" s="142"/>
      <c r="N4" s="142"/>
      <c r="O4" s="142"/>
      <c r="P4" s="142"/>
    </row>
    <row r="5" spans="2:18">
      <c r="B5" s="63"/>
      <c r="C5" s="63"/>
      <c r="D5" s="63"/>
      <c r="E5" s="63"/>
      <c r="F5" s="63"/>
      <c r="G5" s="63"/>
      <c r="H5" s="63"/>
      <c r="I5" s="63" t="s">
        <v>8</v>
      </c>
      <c r="J5" s="63" t="s">
        <v>9</v>
      </c>
      <c r="K5" s="63" t="s">
        <v>10</v>
      </c>
      <c r="L5" s="63" t="s">
        <v>11</v>
      </c>
      <c r="M5" s="63" t="s">
        <v>12</v>
      </c>
      <c r="N5" s="63" t="s">
        <v>13</v>
      </c>
      <c r="O5" s="63" t="s">
        <v>14</v>
      </c>
      <c r="P5" s="63" t="s">
        <v>15</v>
      </c>
      <c r="Q5" s="4"/>
      <c r="R5" s="19"/>
    </row>
    <row r="6" spans="2:18">
      <c r="B6" s="77" t="s">
        <v>52</v>
      </c>
      <c r="C6" s="103" t="s">
        <v>19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R6" s="19"/>
    </row>
    <row r="7" spans="2:18" s="44" customFormat="1" ht="24" customHeight="1">
      <c r="B7" s="76" t="s">
        <v>56</v>
      </c>
      <c r="C7" s="65" t="s">
        <v>77</v>
      </c>
      <c r="D7" s="78">
        <v>205</v>
      </c>
      <c r="E7" s="78">
        <v>15.36</v>
      </c>
      <c r="F7" s="99">
        <v>12.8</v>
      </c>
      <c r="G7" s="78">
        <v>25.97</v>
      </c>
      <c r="H7" s="78">
        <v>270.33</v>
      </c>
      <c r="I7" s="78">
        <v>0.02</v>
      </c>
      <c r="J7" s="78">
        <v>3.5</v>
      </c>
      <c r="K7" s="78">
        <v>0</v>
      </c>
      <c r="L7" s="78">
        <v>2.5</v>
      </c>
      <c r="M7" s="78">
        <v>25.6</v>
      </c>
      <c r="N7" s="78">
        <v>8.5</v>
      </c>
      <c r="O7" s="78">
        <v>32.6</v>
      </c>
      <c r="P7" s="78">
        <v>0.2</v>
      </c>
      <c r="R7" s="19"/>
    </row>
    <row r="8" spans="2:18" s="32" customFormat="1" ht="47.25" customHeight="1">
      <c r="B8" s="73" t="s">
        <v>57</v>
      </c>
      <c r="C8" s="101" t="s">
        <v>79</v>
      </c>
      <c r="D8" s="89" t="s">
        <v>91</v>
      </c>
      <c r="E8" s="89">
        <v>0</v>
      </c>
      <c r="F8" s="89">
        <v>8.1999999999999993</v>
      </c>
      <c r="G8" s="89">
        <v>0</v>
      </c>
      <c r="H8" s="89">
        <v>75</v>
      </c>
      <c r="I8" s="89">
        <v>0.03</v>
      </c>
      <c r="J8" s="89">
        <v>25.5</v>
      </c>
      <c r="K8" s="89">
        <v>0</v>
      </c>
      <c r="L8" s="89">
        <v>0</v>
      </c>
      <c r="M8" s="89">
        <v>54.6</v>
      </c>
      <c r="N8" s="89">
        <v>21</v>
      </c>
      <c r="O8" s="89">
        <v>45.3</v>
      </c>
      <c r="P8" s="89">
        <v>0.7</v>
      </c>
      <c r="Q8" s="31"/>
    </row>
    <row r="9" spans="2:18" s="32" customFormat="1" ht="33" customHeight="1">
      <c r="B9" s="69">
        <v>110</v>
      </c>
      <c r="C9" s="70" t="s">
        <v>78</v>
      </c>
      <c r="D9" s="71">
        <v>200</v>
      </c>
      <c r="E9" s="71">
        <v>4.01</v>
      </c>
      <c r="F9" s="71">
        <v>5.32</v>
      </c>
      <c r="G9" s="71">
        <v>6.72</v>
      </c>
      <c r="H9" s="71">
        <v>96</v>
      </c>
      <c r="I9" s="71">
        <v>0.03</v>
      </c>
      <c r="J9" s="71">
        <v>0</v>
      </c>
      <c r="K9" s="71">
        <v>0</v>
      </c>
      <c r="L9" s="71">
        <v>0</v>
      </c>
      <c r="M9" s="71">
        <v>15.6</v>
      </c>
      <c r="N9" s="71">
        <v>6.1</v>
      </c>
      <c r="O9" s="71">
        <v>35.4</v>
      </c>
      <c r="P9" s="72">
        <v>0.2</v>
      </c>
      <c r="Q9" s="2"/>
      <c r="R9" s="31"/>
    </row>
    <row r="10" spans="2:18" s="32" customFormat="1" ht="18.75" customHeight="1">
      <c r="B10" s="73"/>
      <c r="C10" s="74"/>
      <c r="D10" s="67"/>
      <c r="E10" s="75">
        <f t="shared" ref="E10:P10" si="0">SUM(E7:E9)</f>
        <v>19.369999999999997</v>
      </c>
      <c r="F10" s="75">
        <f t="shared" si="0"/>
        <v>26.32</v>
      </c>
      <c r="G10" s="75">
        <f t="shared" si="0"/>
        <v>32.69</v>
      </c>
      <c r="H10" s="75">
        <f t="shared" si="0"/>
        <v>441.33</v>
      </c>
      <c r="I10" s="75">
        <f t="shared" si="0"/>
        <v>0.08</v>
      </c>
      <c r="J10" s="75">
        <f t="shared" si="0"/>
        <v>29</v>
      </c>
      <c r="K10" s="75">
        <f t="shared" si="0"/>
        <v>0</v>
      </c>
      <c r="L10" s="75">
        <f t="shared" si="0"/>
        <v>2.5</v>
      </c>
      <c r="M10" s="75">
        <f t="shared" si="0"/>
        <v>95.8</v>
      </c>
      <c r="N10" s="75">
        <f t="shared" si="0"/>
        <v>35.6</v>
      </c>
      <c r="O10" s="75">
        <f t="shared" si="0"/>
        <v>113.30000000000001</v>
      </c>
      <c r="P10" s="75">
        <f t="shared" si="0"/>
        <v>1.0999999999999999</v>
      </c>
      <c r="Q10" s="33"/>
      <c r="R10" s="31"/>
    </row>
    <row r="11" spans="2:18" s="32" customFormat="1">
      <c r="B11" s="65"/>
      <c r="C11" s="103" t="s">
        <v>18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R11" s="31"/>
    </row>
    <row r="12" spans="2:18" s="32" customFormat="1" ht="52.5" customHeight="1">
      <c r="B12" s="73" t="s">
        <v>43</v>
      </c>
      <c r="C12" s="101" t="s">
        <v>95</v>
      </c>
      <c r="D12" s="89">
        <v>350</v>
      </c>
      <c r="E12" s="104">
        <v>1.87</v>
      </c>
      <c r="F12" s="89">
        <v>3.67</v>
      </c>
      <c r="G12" s="89">
        <v>13.93</v>
      </c>
      <c r="H12" s="89">
        <v>103</v>
      </c>
      <c r="I12" s="89">
        <v>0.03</v>
      </c>
      <c r="J12" s="89">
        <v>5</v>
      </c>
      <c r="K12" s="89">
        <v>0.2</v>
      </c>
      <c r="L12" s="89">
        <v>0.8</v>
      </c>
      <c r="M12" s="89">
        <v>36.799999999999997</v>
      </c>
      <c r="N12" s="89">
        <v>10.6</v>
      </c>
      <c r="O12" s="89">
        <v>25.4</v>
      </c>
      <c r="P12" s="89">
        <v>0.1</v>
      </c>
      <c r="R12" s="31"/>
    </row>
    <row r="13" spans="2:18" s="29" customFormat="1" ht="36.75" customHeight="1">
      <c r="B13" s="105" t="s">
        <v>34</v>
      </c>
      <c r="C13" s="106" t="s">
        <v>106</v>
      </c>
      <c r="D13" s="71">
        <v>100</v>
      </c>
      <c r="E13" s="71">
        <v>1.5</v>
      </c>
      <c r="F13" s="71">
        <v>5</v>
      </c>
      <c r="G13" s="71">
        <v>9.1999999999999993</v>
      </c>
      <c r="H13" s="71">
        <v>137</v>
      </c>
      <c r="I13" s="88">
        <v>0.05</v>
      </c>
      <c r="J13" s="88">
        <v>0.04</v>
      </c>
      <c r="K13" s="88">
        <v>0.01</v>
      </c>
      <c r="L13" s="88">
        <v>0.1</v>
      </c>
      <c r="M13" s="88">
        <v>25.4</v>
      </c>
      <c r="N13" s="88">
        <v>3</v>
      </c>
      <c r="O13" s="88">
        <v>15.32</v>
      </c>
      <c r="P13" s="88">
        <v>0.48</v>
      </c>
      <c r="Q13" s="26"/>
      <c r="R13" s="30"/>
    </row>
    <row r="14" spans="2:18" s="32" customFormat="1" ht="33" customHeight="1">
      <c r="B14" s="86" t="s">
        <v>21</v>
      </c>
      <c r="C14" s="101" t="s">
        <v>92</v>
      </c>
      <c r="D14" s="89">
        <v>120</v>
      </c>
      <c r="E14" s="89">
        <v>17.739999999999998</v>
      </c>
      <c r="F14" s="89">
        <v>14.39</v>
      </c>
      <c r="G14" s="89">
        <v>7.22</v>
      </c>
      <c r="H14" s="122">
        <v>230</v>
      </c>
      <c r="I14" s="122">
        <v>0</v>
      </c>
      <c r="J14" s="122">
        <v>0.4</v>
      </c>
      <c r="K14" s="122">
        <v>0</v>
      </c>
      <c r="L14" s="122">
        <v>0</v>
      </c>
      <c r="M14" s="122">
        <v>25.9</v>
      </c>
      <c r="N14" s="122">
        <v>2.5</v>
      </c>
      <c r="O14" s="122">
        <v>10.199999999999999</v>
      </c>
      <c r="P14" s="122">
        <v>0.4</v>
      </c>
      <c r="Q14" s="22"/>
      <c r="R14" s="31"/>
    </row>
    <row r="15" spans="2:18" s="32" customFormat="1" ht="33" customHeight="1">
      <c r="B15" s="86"/>
      <c r="C15" s="101" t="s">
        <v>107</v>
      </c>
      <c r="D15" s="71">
        <v>130</v>
      </c>
      <c r="E15" s="71">
        <v>4.8099999999999996</v>
      </c>
      <c r="F15" s="71">
        <v>353</v>
      </c>
      <c r="G15" s="71">
        <v>30.62</v>
      </c>
      <c r="H15" s="71">
        <v>176</v>
      </c>
      <c r="I15" s="71">
        <v>0.01</v>
      </c>
      <c r="J15" s="71">
        <v>0.6</v>
      </c>
      <c r="K15" s="71">
        <v>0</v>
      </c>
      <c r="L15" s="71">
        <v>0.3</v>
      </c>
      <c r="M15" s="71">
        <v>45.5</v>
      </c>
      <c r="N15" s="71">
        <v>15.9</v>
      </c>
      <c r="O15" s="71">
        <v>60.8</v>
      </c>
      <c r="P15" s="71">
        <v>0.1</v>
      </c>
      <c r="Q15" s="22"/>
      <c r="R15" s="31"/>
    </row>
    <row r="16" spans="2:18" s="32" customFormat="1" ht="36" customHeight="1">
      <c r="B16" s="81" t="s">
        <v>50</v>
      </c>
      <c r="C16" s="107" t="s">
        <v>108</v>
      </c>
      <c r="D16" s="72">
        <v>200</v>
      </c>
      <c r="E16" s="72">
        <v>0.64</v>
      </c>
      <c r="F16" s="72">
        <v>0</v>
      </c>
      <c r="G16" s="72">
        <v>26.7</v>
      </c>
      <c r="H16" s="72">
        <v>109.4</v>
      </c>
      <c r="I16" s="72">
        <v>0.2</v>
      </c>
      <c r="J16" s="72">
        <v>0.4</v>
      </c>
      <c r="K16" s="72">
        <v>0.04</v>
      </c>
      <c r="L16" s="72">
        <v>0.1</v>
      </c>
      <c r="M16" s="72">
        <v>201.5</v>
      </c>
      <c r="N16" s="72">
        <v>52.3</v>
      </c>
      <c r="O16" s="72">
        <v>186.4</v>
      </c>
      <c r="P16" s="72">
        <v>0.2</v>
      </c>
      <c r="Q16" s="21"/>
      <c r="R16" s="31"/>
    </row>
    <row r="17" spans="2:18" s="1" customFormat="1">
      <c r="B17" s="93"/>
      <c r="C17" s="108"/>
      <c r="D17" s="94"/>
      <c r="E17" s="95">
        <f t="shared" ref="E17:P17" si="1">SUM(E12:E16)</f>
        <v>26.56</v>
      </c>
      <c r="F17" s="95">
        <f t="shared" si="1"/>
        <v>376.06</v>
      </c>
      <c r="G17" s="95">
        <f t="shared" si="1"/>
        <v>87.67</v>
      </c>
      <c r="H17" s="95">
        <f t="shared" si="1"/>
        <v>755.4</v>
      </c>
      <c r="I17" s="95">
        <f t="shared" si="1"/>
        <v>0.29000000000000004</v>
      </c>
      <c r="J17" s="95">
        <f t="shared" si="1"/>
        <v>6.44</v>
      </c>
      <c r="K17" s="95">
        <f t="shared" si="1"/>
        <v>0.25</v>
      </c>
      <c r="L17" s="95">
        <f t="shared" si="1"/>
        <v>1.3</v>
      </c>
      <c r="M17" s="95">
        <f t="shared" si="1"/>
        <v>335.1</v>
      </c>
      <c r="N17" s="95">
        <f t="shared" si="1"/>
        <v>84.3</v>
      </c>
      <c r="O17" s="95">
        <f t="shared" si="1"/>
        <v>298.12</v>
      </c>
      <c r="P17" s="95">
        <f t="shared" si="1"/>
        <v>1.28</v>
      </c>
      <c r="R17" s="18"/>
    </row>
    <row r="18" spans="2:18" s="1" customFormat="1">
      <c r="B18" s="93"/>
      <c r="C18" s="108" t="s">
        <v>70</v>
      </c>
      <c r="D18" s="94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R18" s="18"/>
    </row>
    <row r="19" spans="2:18" s="36" customFormat="1" ht="20.25" customHeight="1">
      <c r="B19" s="73" t="s">
        <v>64</v>
      </c>
      <c r="C19" s="101" t="s">
        <v>83</v>
      </c>
      <c r="D19" s="80">
        <v>200</v>
      </c>
      <c r="E19" s="66">
        <v>0.7</v>
      </c>
      <c r="F19" s="66">
        <v>0.7</v>
      </c>
      <c r="G19" s="66">
        <v>17.3</v>
      </c>
      <c r="H19" s="66">
        <v>79</v>
      </c>
      <c r="I19" s="66">
        <v>0.2</v>
      </c>
      <c r="J19" s="66">
        <v>0.81</v>
      </c>
      <c r="K19" s="66">
        <v>0.03</v>
      </c>
      <c r="L19" s="66">
        <v>0.4</v>
      </c>
      <c r="M19" s="66">
        <v>25.8</v>
      </c>
      <c r="N19" s="66">
        <v>8.1</v>
      </c>
      <c r="O19" s="66">
        <v>187.5</v>
      </c>
      <c r="P19" s="66">
        <v>0.56000000000000005</v>
      </c>
      <c r="Q19" s="2"/>
      <c r="R19" s="35"/>
    </row>
    <row r="20" spans="2:18" s="1" customFormat="1">
      <c r="B20" s="93"/>
      <c r="C20" s="93"/>
      <c r="D20" s="94"/>
      <c r="E20" s="98">
        <f t="shared" ref="E20:P20" si="2">SUM(E19:E19)</f>
        <v>0.7</v>
      </c>
      <c r="F20" s="98">
        <f t="shared" si="2"/>
        <v>0.7</v>
      </c>
      <c r="G20" s="98">
        <f t="shared" si="2"/>
        <v>17.3</v>
      </c>
      <c r="H20" s="98">
        <f t="shared" si="2"/>
        <v>79</v>
      </c>
      <c r="I20" s="98">
        <f t="shared" si="2"/>
        <v>0.2</v>
      </c>
      <c r="J20" s="98">
        <f t="shared" si="2"/>
        <v>0.81</v>
      </c>
      <c r="K20" s="98">
        <f t="shared" si="2"/>
        <v>0.03</v>
      </c>
      <c r="L20" s="98">
        <f t="shared" si="2"/>
        <v>0.4</v>
      </c>
      <c r="M20" s="98">
        <f t="shared" si="2"/>
        <v>25.8</v>
      </c>
      <c r="N20" s="98">
        <f t="shared" si="2"/>
        <v>8.1</v>
      </c>
      <c r="O20" s="98">
        <f t="shared" si="2"/>
        <v>187.5</v>
      </c>
      <c r="P20" s="98">
        <f t="shared" si="2"/>
        <v>0.56000000000000005</v>
      </c>
    </row>
    <row r="21" spans="2:18" ht="15" customHeight="1">
      <c r="B21" s="79"/>
      <c r="C21" s="93" t="s">
        <v>16</v>
      </c>
      <c r="D21" s="89"/>
      <c r="E21" s="95">
        <f t="shared" ref="E21:P21" si="3">SUM(E10+E17+E20)</f>
        <v>46.629999999999995</v>
      </c>
      <c r="F21" s="95">
        <f t="shared" si="3"/>
        <v>403.08</v>
      </c>
      <c r="G21" s="95">
        <f t="shared" si="3"/>
        <v>137.66</v>
      </c>
      <c r="H21" s="95">
        <f t="shared" si="3"/>
        <v>1275.73</v>
      </c>
      <c r="I21" s="95">
        <f t="shared" si="3"/>
        <v>0.57000000000000006</v>
      </c>
      <c r="J21" s="95">
        <f t="shared" si="3"/>
        <v>36.25</v>
      </c>
      <c r="K21" s="98">
        <f t="shared" si="3"/>
        <v>0.28000000000000003</v>
      </c>
      <c r="L21" s="95">
        <f t="shared" si="3"/>
        <v>4.2</v>
      </c>
      <c r="M21" s="95">
        <f t="shared" si="3"/>
        <v>456.70000000000005</v>
      </c>
      <c r="N21" s="95">
        <f t="shared" si="3"/>
        <v>128</v>
      </c>
      <c r="O21" s="95">
        <f t="shared" si="3"/>
        <v>598.92000000000007</v>
      </c>
      <c r="P21" s="95">
        <f t="shared" si="3"/>
        <v>2.94</v>
      </c>
    </row>
  </sheetData>
  <mergeCells count="9">
    <mergeCell ref="H2:H4"/>
    <mergeCell ref="I2:L4"/>
    <mergeCell ref="M2:P4"/>
    <mergeCell ref="B2:B4"/>
    <mergeCell ref="C2:C4"/>
    <mergeCell ref="D2:D4"/>
    <mergeCell ref="E2:E4"/>
    <mergeCell ref="F2:F4"/>
    <mergeCell ref="G2:G4"/>
  </mergeCells>
  <pageMargins left="0.25" right="0.25" top="0.75" bottom="0.75" header="0.3" footer="0.3"/>
  <pageSetup paperSize="9" scale="97" orientation="landscape" r:id="rId1"/>
  <colBreaks count="1" manualBreakCount="1">
    <brk id="1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R22"/>
  <sheetViews>
    <sheetView view="pageBreakPreview" zoomScale="60" workbookViewId="0">
      <selection activeCell="C17" sqref="C17"/>
    </sheetView>
  </sheetViews>
  <sheetFormatPr defaultRowHeight="15"/>
  <cols>
    <col min="1" max="1" width="2.85546875" style="14" customWidth="1"/>
    <col min="2" max="2" width="9" style="14" customWidth="1"/>
    <col min="3" max="3" width="30.42578125" style="14" customWidth="1"/>
    <col min="4" max="4" width="11.7109375" style="14" customWidth="1"/>
    <col min="5" max="5" width="7.42578125" style="14" customWidth="1"/>
    <col min="6" max="6" width="8" style="14" customWidth="1"/>
    <col min="7" max="7" width="11" style="14" customWidth="1"/>
    <col min="8" max="8" width="9.42578125" style="14" customWidth="1"/>
    <col min="9" max="9" width="6.7109375" style="14" customWidth="1"/>
    <col min="10" max="10" width="7.85546875" style="14" customWidth="1"/>
    <col min="11" max="12" width="6.5703125" style="14" customWidth="1"/>
    <col min="13" max="13" width="9.5703125" style="14" customWidth="1"/>
    <col min="14" max="14" width="7.28515625" style="14" customWidth="1"/>
    <col min="15" max="15" width="8.28515625" style="14" customWidth="1"/>
    <col min="16" max="16" width="5.85546875" style="14" customWidth="1"/>
    <col min="17" max="17" width="9.140625" style="14"/>
    <col min="18" max="18" width="9.140625" style="19"/>
    <col min="19" max="16384" width="9.140625" style="14"/>
  </cols>
  <sheetData>
    <row r="2" spans="2:18" s="44" customFormat="1" ht="30" customHeight="1">
      <c r="B2" s="143" t="s">
        <v>68</v>
      </c>
      <c r="C2" s="142" t="s">
        <v>0</v>
      </c>
      <c r="D2" s="143" t="s">
        <v>1</v>
      </c>
      <c r="E2" s="143" t="s">
        <v>2</v>
      </c>
      <c r="F2" s="143" t="s">
        <v>3</v>
      </c>
      <c r="G2" s="143" t="s">
        <v>4</v>
      </c>
      <c r="H2" s="143" t="s">
        <v>5</v>
      </c>
      <c r="I2" s="142" t="s">
        <v>6</v>
      </c>
      <c r="J2" s="142"/>
      <c r="K2" s="142"/>
      <c r="L2" s="142"/>
      <c r="M2" s="142" t="s">
        <v>7</v>
      </c>
      <c r="N2" s="142"/>
      <c r="O2" s="142"/>
      <c r="P2" s="142"/>
    </row>
    <row r="3" spans="2:18" s="44" customFormat="1" ht="5.25" customHeight="1">
      <c r="B3" s="144"/>
      <c r="C3" s="142"/>
      <c r="D3" s="144"/>
      <c r="E3" s="144"/>
      <c r="F3" s="144"/>
      <c r="G3" s="144"/>
      <c r="H3" s="144"/>
      <c r="I3" s="142"/>
      <c r="J3" s="142"/>
      <c r="K3" s="142"/>
      <c r="L3" s="142"/>
      <c r="M3" s="142"/>
      <c r="N3" s="142"/>
      <c r="O3" s="142"/>
      <c r="P3" s="142"/>
    </row>
    <row r="4" spans="2:18" s="44" customFormat="1" ht="15" hidden="1" customHeight="1">
      <c r="B4" s="145"/>
      <c r="C4" s="142"/>
      <c r="D4" s="144"/>
      <c r="E4" s="144"/>
      <c r="F4" s="144"/>
      <c r="G4" s="144"/>
      <c r="H4" s="144"/>
      <c r="I4" s="142"/>
      <c r="J4" s="142"/>
      <c r="K4" s="142"/>
      <c r="L4" s="142"/>
      <c r="M4" s="142"/>
      <c r="N4" s="142"/>
      <c r="O4" s="142"/>
      <c r="P4" s="142"/>
    </row>
    <row r="5" spans="2:18" s="44" customFormat="1">
      <c r="B5" s="146" t="s">
        <v>49</v>
      </c>
      <c r="C5" s="147"/>
      <c r="D5" s="145"/>
      <c r="E5" s="145"/>
      <c r="F5" s="145"/>
      <c r="G5" s="145"/>
      <c r="H5" s="145"/>
      <c r="I5" s="136" t="s">
        <v>8</v>
      </c>
      <c r="J5" s="136" t="s">
        <v>9</v>
      </c>
      <c r="K5" s="136" t="s">
        <v>10</v>
      </c>
      <c r="L5" s="136" t="s">
        <v>11</v>
      </c>
      <c r="M5" s="136" t="s">
        <v>12</v>
      </c>
      <c r="N5" s="136" t="s">
        <v>13</v>
      </c>
      <c r="O5" s="136" t="s">
        <v>14</v>
      </c>
      <c r="P5" s="136" t="s">
        <v>15</v>
      </c>
      <c r="Q5" s="2"/>
    </row>
    <row r="6" spans="2:18" s="44" customFormat="1">
      <c r="B6" s="77" t="s">
        <v>44</v>
      </c>
      <c r="C6" s="77" t="s">
        <v>19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79"/>
      <c r="Q6" s="19"/>
    </row>
    <row r="7" spans="2:18" s="32" customFormat="1" ht="18.75" customHeight="1">
      <c r="B7" s="73" t="s">
        <v>54</v>
      </c>
      <c r="C7" s="101" t="s">
        <v>72</v>
      </c>
      <c r="D7" s="80">
        <v>130</v>
      </c>
      <c r="E7" s="66">
        <v>11.4</v>
      </c>
      <c r="F7" s="66">
        <v>18.600000000000001</v>
      </c>
      <c r="G7" s="66">
        <v>4.2</v>
      </c>
      <c r="H7" s="66">
        <v>221.3</v>
      </c>
      <c r="I7" s="66">
        <v>0.1</v>
      </c>
      <c r="J7" s="111">
        <v>0.05</v>
      </c>
      <c r="K7" s="66">
        <v>0.04</v>
      </c>
      <c r="L7" s="66">
        <v>0.5</v>
      </c>
      <c r="M7" s="66">
        <v>168.5</v>
      </c>
      <c r="N7" s="66">
        <v>8.6</v>
      </c>
      <c r="O7" s="66">
        <v>286.5</v>
      </c>
      <c r="P7" s="66">
        <v>0.35</v>
      </c>
      <c r="Q7" s="2"/>
      <c r="R7" s="31"/>
    </row>
    <row r="8" spans="2:18" s="32" customFormat="1" ht="31.5" customHeight="1">
      <c r="B8" s="73" t="s">
        <v>55</v>
      </c>
      <c r="C8" s="101" t="s">
        <v>73</v>
      </c>
      <c r="D8" s="89">
        <v>200</v>
      </c>
      <c r="E8" s="89">
        <v>4.01</v>
      </c>
      <c r="F8" s="89">
        <v>5.32</v>
      </c>
      <c r="G8" s="89">
        <v>6.72</v>
      </c>
      <c r="H8" s="89">
        <v>96</v>
      </c>
      <c r="I8" s="89">
        <v>0.04</v>
      </c>
      <c r="J8" s="89">
        <v>0</v>
      </c>
      <c r="K8" s="89">
        <v>0</v>
      </c>
      <c r="L8" s="89">
        <v>0</v>
      </c>
      <c r="M8" s="89">
        <v>16.5</v>
      </c>
      <c r="N8" s="89">
        <v>3</v>
      </c>
      <c r="O8" s="89">
        <v>12.6</v>
      </c>
      <c r="P8" s="112">
        <v>2</v>
      </c>
      <c r="Q8" s="2"/>
    </row>
    <row r="9" spans="2:18" s="32" customFormat="1" ht="18" customHeight="1">
      <c r="B9" s="116">
        <v>108</v>
      </c>
      <c r="C9" s="91" t="s">
        <v>93</v>
      </c>
      <c r="D9" s="67" t="s">
        <v>91</v>
      </c>
      <c r="E9" s="67">
        <v>0</v>
      </c>
      <c r="F9" s="67">
        <v>8.1999999999999993</v>
      </c>
      <c r="G9" s="67">
        <v>0</v>
      </c>
      <c r="H9" s="67">
        <v>75</v>
      </c>
      <c r="I9" s="67">
        <v>0.04</v>
      </c>
      <c r="J9" s="67">
        <v>0</v>
      </c>
      <c r="K9" s="67">
        <v>0</v>
      </c>
      <c r="L9" s="67">
        <v>0.5</v>
      </c>
      <c r="M9" s="67">
        <v>0.5</v>
      </c>
      <c r="N9" s="67">
        <v>4.9000000000000004</v>
      </c>
      <c r="O9" s="67">
        <v>22.75</v>
      </c>
      <c r="P9" s="89">
        <v>0.2</v>
      </c>
      <c r="Q9" s="3"/>
    </row>
    <row r="10" spans="2:18" s="32" customFormat="1" ht="18.75" customHeight="1">
      <c r="B10" s="116"/>
      <c r="C10" s="91"/>
      <c r="D10" s="67"/>
      <c r="E10" s="68">
        <f t="shared" ref="E10:P10" si="0">SUM(E7:E9)</f>
        <v>15.41</v>
      </c>
      <c r="F10" s="68">
        <f t="shared" si="0"/>
        <v>32.120000000000005</v>
      </c>
      <c r="G10" s="68">
        <f t="shared" si="0"/>
        <v>10.92</v>
      </c>
      <c r="H10" s="68">
        <f t="shared" si="0"/>
        <v>392.3</v>
      </c>
      <c r="I10" s="68">
        <f t="shared" si="0"/>
        <v>0.18000000000000002</v>
      </c>
      <c r="J10" s="68">
        <f t="shared" si="0"/>
        <v>0.05</v>
      </c>
      <c r="K10" s="68">
        <f t="shared" si="0"/>
        <v>0.04</v>
      </c>
      <c r="L10" s="68">
        <f t="shared" si="0"/>
        <v>1</v>
      </c>
      <c r="M10" s="68">
        <f t="shared" si="0"/>
        <v>185.5</v>
      </c>
      <c r="N10" s="68">
        <f t="shared" si="0"/>
        <v>16.5</v>
      </c>
      <c r="O10" s="68">
        <f t="shared" si="0"/>
        <v>321.85000000000002</v>
      </c>
      <c r="P10" s="68">
        <f t="shared" si="0"/>
        <v>2.5500000000000003</v>
      </c>
      <c r="Q10" s="3"/>
    </row>
    <row r="11" spans="2:18" s="44" customFormat="1">
      <c r="B11" s="77" t="s">
        <v>44</v>
      </c>
      <c r="C11" s="77" t="s">
        <v>80</v>
      </c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79"/>
      <c r="Q11" s="19"/>
    </row>
    <row r="12" spans="2:18" s="32" customFormat="1" ht="46.5" customHeight="1">
      <c r="B12" s="73" t="s">
        <v>54</v>
      </c>
      <c r="C12" s="101" t="s">
        <v>94</v>
      </c>
      <c r="D12" s="80">
        <v>140</v>
      </c>
      <c r="E12" s="135">
        <v>1.87</v>
      </c>
      <c r="F12" s="135">
        <v>4.5199999999999996</v>
      </c>
      <c r="G12" s="135">
        <v>9.5</v>
      </c>
      <c r="H12" s="135">
        <v>70</v>
      </c>
      <c r="I12" s="135">
        <v>0.1</v>
      </c>
      <c r="J12" s="138">
        <v>0.05</v>
      </c>
      <c r="K12" s="135">
        <v>0.04</v>
      </c>
      <c r="L12" s="135">
        <v>0.5</v>
      </c>
      <c r="M12" s="135">
        <v>168.5</v>
      </c>
      <c r="N12" s="135">
        <v>8.6</v>
      </c>
      <c r="O12" s="135">
        <v>286.5</v>
      </c>
      <c r="P12" s="135">
        <v>0.35</v>
      </c>
      <c r="Q12" s="2"/>
      <c r="R12" s="31"/>
    </row>
    <row r="13" spans="2:18" s="32" customFormat="1">
      <c r="B13" s="73"/>
      <c r="C13" s="108" t="s">
        <v>18</v>
      </c>
      <c r="D13" s="89"/>
      <c r="E13" s="132"/>
      <c r="F13" s="132"/>
      <c r="G13" s="132"/>
      <c r="H13" s="132"/>
      <c r="I13" s="89"/>
      <c r="J13" s="89"/>
      <c r="K13" s="89"/>
      <c r="L13" s="89"/>
      <c r="M13" s="89"/>
      <c r="N13" s="89"/>
      <c r="O13" s="89"/>
      <c r="P13" s="89"/>
      <c r="Q13" s="31"/>
    </row>
    <row r="14" spans="2:18" s="32" customFormat="1" ht="30.75" customHeight="1">
      <c r="B14" s="73" t="s">
        <v>41</v>
      </c>
      <c r="C14" s="101" t="s">
        <v>95</v>
      </c>
      <c r="D14" s="89">
        <v>350</v>
      </c>
      <c r="E14" s="104">
        <v>1.87</v>
      </c>
      <c r="F14" s="89">
        <v>3.67</v>
      </c>
      <c r="G14" s="89">
        <v>13.93</v>
      </c>
      <c r="H14" s="89">
        <v>103</v>
      </c>
      <c r="I14" s="89">
        <v>0</v>
      </c>
      <c r="J14" s="89">
        <v>5.5</v>
      </c>
      <c r="K14" s="89">
        <v>0</v>
      </c>
      <c r="L14" s="89">
        <v>1.8</v>
      </c>
      <c r="M14" s="89">
        <v>89.5</v>
      </c>
      <c r="N14" s="89">
        <v>17.64</v>
      </c>
      <c r="O14" s="89">
        <v>84.6</v>
      </c>
      <c r="P14" s="89">
        <v>0.8</v>
      </c>
      <c r="Q14" s="31"/>
    </row>
    <row r="15" spans="2:18" s="29" customFormat="1" ht="30.75" customHeight="1">
      <c r="B15" s="117" t="s">
        <v>26</v>
      </c>
      <c r="C15" s="118" t="s">
        <v>74</v>
      </c>
      <c r="D15" s="124">
        <v>200</v>
      </c>
      <c r="E15" s="125">
        <v>16.27</v>
      </c>
      <c r="F15" s="125">
        <v>18.5</v>
      </c>
      <c r="G15" s="125">
        <v>38.79</v>
      </c>
      <c r="H15" s="125">
        <v>390</v>
      </c>
      <c r="I15" s="125">
        <v>0.1</v>
      </c>
      <c r="J15" s="125">
        <v>6.1</v>
      </c>
      <c r="K15" s="125">
        <v>0.3</v>
      </c>
      <c r="L15" s="125">
        <v>0</v>
      </c>
      <c r="M15" s="125">
        <v>54.6</v>
      </c>
      <c r="N15" s="125">
        <v>26.3</v>
      </c>
      <c r="O15" s="125">
        <v>186.5</v>
      </c>
      <c r="P15" s="119">
        <v>0.6</v>
      </c>
      <c r="Q15" s="28"/>
    </row>
    <row r="16" spans="2:18" s="32" customFormat="1" ht="30.75" customHeight="1">
      <c r="B16" s="73" t="s">
        <v>33</v>
      </c>
      <c r="C16" s="101" t="s">
        <v>75</v>
      </c>
      <c r="D16" s="89">
        <v>100</v>
      </c>
      <c r="E16" s="89">
        <v>2</v>
      </c>
      <c r="F16" s="89">
        <v>10.199999999999999</v>
      </c>
      <c r="G16" s="89">
        <v>5.34</v>
      </c>
      <c r="H16" s="89">
        <v>122</v>
      </c>
      <c r="I16" s="89">
        <v>0.08</v>
      </c>
      <c r="J16" s="89">
        <v>3.5</v>
      </c>
      <c r="K16" s="89">
        <v>0</v>
      </c>
      <c r="L16" s="89">
        <v>1.2</v>
      </c>
      <c r="M16" s="89">
        <v>48.8</v>
      </c>
      <c r="N16" s="89">
        <v>16.239999999999998</v>
      </c>
      <c r="O16" s="89">
        <v>68.900000000000006</v>
      </c>
      <c r="P16" s="89">
        <v>0.5</v>
      </c>
      <c r="Q16" s="3"/>
    </row>
    <row r="17" spans="2:18" s="32" customFormat="1" ht="32.25" customHeight="1">
      <c r="B17" s="73" t="s">
        <v>20</v>
      </c>
      <c r="C17" s="101" t="s">
        <v>108</v>
      </c>
      <c r="D17" s="89">
        <v>200</v>
      </c>
      <c r="E17" s="89">
        <v>0.64</v>
      </c>
      <c r="F17" s="89">
        <v>0</v>
      </c>
      <c r="G17" s="89">
        <v>26.7</v>
      </c>
      <c r="H17" s="89">
        <v>109.4</v>
      </c>
      <c r="I17" s="89">
        <v>0.03</v>
      </c>
      <c r="J17" s="89">
        <v>25.5</v>
      </c>
      <c r="K17" s="89">
        <v>0</v>
      </c>
      <c r="L17" s="89">
        <v>0</v>
      </c>
      <c r="M17" s="89">
        <v>54.6</v>
      </c>
      <c r="N17" s="89">
        <v>21</v>
      </c>
      <c r="O17" s="89">
        <v>45.3</v>
      </c>
      <c r="P17" s="89">
        <v>0.7</v>
      </c>
      <c r="Q17" s="31"/>
    </row>
    <row r="18" spans="2:18" s="1" customFormat="1" ht="21.75" customHeight="1">
      <c r="B18" s="92"/>
      <c r="C18" s="108"/>
      <c r="D18" s="94"/>
      <c r="E18" s="133">
        <f t="shared" ref="E18:P18" si="1">SUM(E14:E17)</f>
        <v>20.78</v>
      </c>
      <c r="F18" s="133">
        <f t="shared" si="1"/>
        <v>32.370000000000005</v>
      </c>
      <c r="G18" s="133">
        <f t="shared" si="1"/>
        <v>84.76</v>
      </c>
      <c r="H18" s="133">
        <f t="shared" si="1"/>
        <v>724.4</v>
      </c>
      <c r="I18" s="133">
        <f t="shared" si="1"/>
        <v>0.21</v>
      </c>
      <c r="J18" s="133">
        <f t="shared" si="1"/>
        <v>40.6</v>
      </c>
      <c r="K18" s="133">
        <f t="shared" si="1"/>
        <v>0.3</v>
      </c>
      <c r="L18" s="133">
        <f t="shared" si="1"/>
        <v>3</v>
      </c>
      <c r="M18" s="133">
        <f t="shared" si="1"/>
        <v>247.49999999999997</v>
      </c>
      <c r="N18" s="133">
        <f t="shared" si="1"/>
        <v>81.179999999999993</v>
      </c>
      <c r="O18" s="133">
        <f t="shared" si="1"/>
        <v>385.3</v>
      </c>
      <c r="P18" s="133">
        <f t="shared" si="1"/>
        <v>2.5999999999999996</v>
      </c>
      <c r="Q18" s="18"/>
    </row>
    <row r="19" spans="2:18" s="44" customFormat="1">
      <c r="B19" s="102"/>
      <c r="C19" s="103" t="s">
        <v>67</v>
      </c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89"/>
      <c r="Q19" s="19"/>
    </row>
    <row r="20" spans="2:18" s="32" customFormat="1" ht="18.75" customHeight="1">
      <c r="B20" s="73" t="s">
        <v>51</v>
      </c>
      <c r="C20" s="101" t="s">
        <v>76</v>
      </c>
      <c r="D20" s="80">
        <v>200</v>
      </c>
      <c r="E20" s="66">
        <v>0</v>
      </c>
      <c r="F20" s="66">
        <v>0</v>
      </c>
      <c r="G20" s="66">
        <v>23.12</v>
      </c>
      <c r="H20" s="66">
        <v>92.5</v>
      </c>
      <c r="I20" s="66">
        <v>0.18</v>
      </c>
      <c r="J20" s="66">
        <v>1.1000000000000001</v>
      </c>
      <c r="K20" s="66">
        <v>0.03</v>
      </c>
      <c r="L20" s="66">
        <v>0</v>
      </c>
      <c r="M20" s="66">
        <v>3</v>
      </c>
      <c r="N20" s="66">
        <v>0.01</v>
      </c>
      <c r="O20" s="66">
        <v>2E-3</v>
      </c>
      <c r="P20" s="66">
        <v>1E-3</v>
      </c>
      <c r="Q20" s="2"/>
      <c r="R20" s="31"/>
    </row>
    <row r="21" spans="2:18" s="33" customFormat="1" ht="18" customHeight="1">
      <c r="B21" s="92"/>
      <c r="C21" s="108"/>
      <c r="D21" s="134"/>
      <c r="E21" s="135">
        <f t="shared" ref="E21:P21" si="2">SUM(E20:E20)</f>
        <v>0</v>
      </c>
      <c r="F21" s="135">
        <f t="shared" si="2"/>
        <v>0</v>
      </c>
      <c r="G21" s="135">
        <f t="shared" si="2"/>
        <v>23.12</v>
      </c>
      <c r="H21" s="135">
        <f t="shared" si="2"/>
        <v>92.5</v>
      </c>
      <c r="I21" s="135">
        <f t="shared" si="2"/>
        <v>0.18</v>
      </c>
      <c r="J21" s="135">
        <f t="shared" si="2"/>
        <v>1.1000000000000001</v>
      </c>
      <c r="K21" s="135">
        <f t="shared" si="2"/>
        <v>0.03</v>
      </c>
      <c r="L21" s="135">
        <f t="shared" si="2"/>
        <v>0</v>
      </c>
      <c r="M21" s="135">
        <f t="shared" si="2"/>
        <v>3</v>
      </c>
      <c r="N21" s="135">
        <f t="shared" si="2"/>
        <v>0.01</v>
      </c>
      <c r="O21" s="135">
        <f t="shared" si="2"/>
        <v>2E-3</v>
      </c>
      <c r="P21" s="135">
        <f t="shared" si="2"/>
        <v>1E-3</v>
      </c>
      <c r="Q21" s="52"/>
    </row>
    <row r="22" spans="2:18" s="44" customFormat="1" ht="21.75" customHeight="1">
      <c r="B22" s="73"/>
      <c r="C22" s="108" t="s">
        <v>16</v>
      </c>
      <c r="D22" s="89"/>
      <c r="E22" s="98">
        <f t="shared" ref="E22:P22" si="3">E10+E18+E21</f>
        <v>36.19</v>
      </c>
      <c r="F22" s="98">
        <f t="shared" si="3"/>
        <v>64.490000000000009</v>
      </c>
      <c r="G22" s="98">
        <f t="shared" si="3"/>
        <v>118.80000000000001</v>
      </c>
      <c r="H22" s="98">
        <f t="shared" si="3"/>
        <v>1209.2</v>
      </c>
      <c r="I22" s="98">
        <f t="shared" si="3"/>
        <v>0.57000000000000006</v>
      </c>
      <c r="J22" s="98">
        <f t="shared" si="3"/>
        <v>41.75</v>
      </c>
      <c r="K22" s="98">
        <f t="shared" si="3"/>
        <v>0.37</v>
      </c>
      <c r="L22" s="98">
        <f t="shared" si="3"/>
        <v>4</v>
      </c>
      <c r="M22" s="98">
        <f t="shared" si="3"/>
        <v>436</v>
      </c>
      <c r="N22" s="98">
        <f t="shared" si="3"/>
        <v>97.69</v>
      </c>
      <c r="O22" s="98">
        <f t="shared" si="3"/>
        <v>707.15200000000004</v>
      </c>
      <c r="P22" s="98">
        <f t="shared" si="3"/>
        <v>5.1510000000000007</v>
      </c>
    </row>
  </sheetData>
  <mergeCells count="10">
    <mergeCell ref="I2:L4"/>
    <mergeCell ref="M2:P4"/>
    <mergeCell ref="B2:B4"/>
    <mergeCell ref="C2:C4"/>
    <mergeCell ref="D2:D5"/>
    <mergeCell ref="E2:E5"/>
    <mergeCell ref="F2:F5"/>
    <mergeCell ref="G2:G5"/>
    <mergeCell ref="H2:H5"/>
    <mergeCell ref="B5:C5"/>
  </mergeCells>
  <pageMargins left="0.7" right="0.7" top="0.75" bottom="0.75" header="0.3" footer="0.3"/>
  <pageSetup paperSize="9" scale="8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R24"/>
  <sheetViews>
    <sheetView view="pageBreakPreview" topLeftCell="A5" zoomScale="60" zoomScaleNormal="80" workbookViewId="0">
      <selection activeCell="C9" sqref="C9"/>
    </sheetView>
  </sheetViews>
  <sheetFormatPr defaultRowHeight="15"/>
  <cols>
    <col min="1" max="1" width="1.85546875" style="17" customWidth="1"/>
    <col min="2" max="2" width="9" style="44" customWidth="1"/>
    <col min="3" max="3" width="32" style="44" customWidth="1"/>
    <col min="4" max="4" width="7.85546875" style="44" customWidth="1"/>
    <col min="5" max="5" width="8" style="44" customWidth="1"/>
    <col min="6" max="6" width="10.140625" style="44" customWidth="1"/>
    <col min="7" max="7" width="11.7109375" style="44" customWidth="1"/>
    <col min="8" max="8" width="9.85546875" style="44" customWidth="1"/>
    <col min="9" max="9" width="6.140625" style="44" customWidth="1"/>
    <col min="10" max="10" width="7.42578125" style="44" customWidth="1"/>
    <col min="11" max="11" width="6.85546875" style="44" customWidth="1"/>
    <col min="12" max="12" width="7.140625" style="44" customWidth="1"/>
    <col min="13" max="13" width="9.5703125" style="44" customWidth="1"/>
    <col min="14" max="14" width="6.85546875" style="44" customWidth="1"/>
    <col min="15" max="15" width="9" style="44" customWidth="1"/>
    <col min="16" max="16" width="7.7109375" style="44" customWidth="1"/>
    <col min="17" max="16384" width="9.140625" style="17"/>
  </cols>
  <sheetData>
    <row r="2" spans="2:18" ht="30" customHeight="1">
      <c r="B2" s="148" t="s">
        <v>69</v>
      </c>
      <c r="C2" s="143" t="s">
        <v>0</v>
      </c>
      <c r="D2" s="143" t="s">
        <v>1</v>
      </c>
      <c r="E2" s="143" t="s">
        <v>2</v>
      </c>
      <c r="F2" s="143" t="s">
        <v>3</v>
      </c>
      <c r="G2" s="143" t="s">
        <v>4</v>
      </c>
      <c r="H2" s="143" t="s">
        <v>5</v>
      </c>
      <c r="I2" s="142" t="s">
        <v>6</v>
      </c>
      <c r="J2" s="142"/>
      <c r="K2" s="142"/>
      <c r="L2" s="142"/>
      <c r="M2" s="142" t="s">
        <v>7</v>
      </c>
      <c r="N2" s="142"/>
      <c r="O2" s="142"/>
      <c r="P2" s="142"/>
    </row>
    <row r="3" spans="2:18" ht="1.5" customHeight="1">
      <c r="B3" s="149"/>
      <c r="C3" s="144"/>
      <c r="D3" s="144"/>
      <c r="E3" s="144"/>
      <c r="F3" s="144"/>
      <c r="G3" s="144"/>
      <c r="H3" s="144"/>
      <c r="I3" s="142"/>
      <c r="J3" s="142"/>
      <c r="K3" s="142"/>
      <c r="L3" s="142"/>
      <c r="M3" s="142"/>
      <c r="N3" s="142"/>
      <c r="O3" s="142"/>
      <c r="P3" s="142"/>
    </row>
    <row r="4" spans="2:18" ht="15" hidden="1" customHeight="1">
      <c r="B4" s="149"/>
      <c r="C4" s="144"/>
      <c r="D4" s="144"/>
      <c r="E4" s="144"/>
      <c r="F4" s="144"/>
      <c r="G4" s="144"/>
      <c r="H4" s="144"/>
      <c r="I4" s="142"/>
      <c r="J4" s="142"/>
      <c r="K4" s="142"/>
      <c r="L4" s="142"/>
      <c r="M4" s="142"/>
      <c r="N4" s="142"/>
      <c r="O4" s="142"/>
      <c r="P4" s="142"/>
    </row>
    <row r="5" spans="2:18">
      <c r="B5" s="150"/>
      <c r="C5" s="145"/>
      <c r="D5" s="145"/>
      <c r="E5" s="145"/>
      <c r="F5" s="145"/>
      <c r="G5" s="145"/>
      <c r="H5" s="145"/>
      <c r="I5" s="136" t="s">
        <v>8</v>
      </c>
      <c r="J5" s="136" t="s">
        <v>9</v>
      </c>
      <c r="K5" s="136" t="s">
        <v>10</v>
      </c>
      <c r="L5" s="136" t="s">
        <v>11</v>
      </c>
      <c r="M5" s="136" t="s">
        <v>12</v>
      </c>
      <c r="N5" s="136" t="s">
        <v>13</v>
      </c>
      <c r="O5" s="136" t="s">
        <v>14</v>
      </c>
      <c r="P5" s="136" t="s">
        <v>15</v>
      </c>
      <c r="Q5" s="4"/>
      <c r="R5" s="19"/>
    </row>
    <row r="6" spans="2:18">
      <c r="B6" s="102" t="s">
        <v>109</v>
      </c>
      <c r="C6" s="109" t="s">
        <v>19</v>
      </c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R6" s="19"/>
    </row>
    <row r="7" spans="2:18" s="29" customFormat="1" ht="46.5" customHeight="1">
      <c r="B7" s="76" t="s">
        <v>56</v>
      </c>
      <c r="C7" s="65" t="s">
        <v>96</v>
      </c>
      <c r="D7" s="78">
        <v>150</v>
      </c>
      <c r="E7" s="78">
        <v>2.11</v>
      </c>
      <c r="F7" s="99">
        <v>3.06</v>
      </c>
      <c r="G7" s="78">
        <v>11.09</v>
      </c>
      <c r="H7" s="78">
        <v>82</v>
      </c>
      <c r="I7" s="78">
        <v>0.02</v>
      </c>
      <c r="J7" s="78">
        <v>3.5</v>
      </c>
      <c r="K7" s="78">
        <v>0</v>
      </c>
      <c r="L7" s="78">
        <v>2.5</v>
      </c>
      <c r="M7" s="78">
        <v>25.6</v>
      </c>
      <c r="N7" s="78">
        <v>8.5</v>
      </c>
      <c r="O7" s="78">
        <v>32.6</v>
      </c>
      <c r="P7" s="78">
        <v>0.2</v>
      </c>
      <c r="Q7" s="25"/>
      <c r="R7" s="30"/>
    </row>
    <row r="8" spans="2:18" s="29" customFormat="1" ht="32.25" customHeight="1">
      <c r="B8" s="73" t="s">
        <v>57</v>
      </c>
      <c r="C8" s="101" t="s">
        <v>79</v>
      </c>
      <c r="D8" s="89" t="s">
        <v>91</v>
      </c>
      <c r="E8" s="89">
        <v>0</v>
      </c>
      <c r="F8" s="89">
        <v>8.1999999999999993</v>
      </c>
      <c r="G8" s="89">
        <v>0</v>
      </c>
      <c r="H8" s="89">
        <v>75</v>
      </c>
      <c r="I8" s="89">
        <v>0.03</v>
      </c>
      <c r="J8" s="89">
        <v>25.5</v>
      </c>
      <c r="K8" s="89">
        <v>0</v>
      </c>
      <c r="L8" s="89">
        <v>0</v>
      </c>
      <c r="M8" s="89">
        <v>54.6</v>
      </c>
      <c r="N8" s="89">
        <v>21</v>
      </c>
      <c r="O8" s="89">
        <v>45.3</v>
      </c>
      <c r="P8" s="89">
        <v>0.7</v>
      </c>
      <c r="Q8" s="25"/>
    </row>
    <row r="9" spans="2:18" s="32" customFormat="1" ht="39" customHeight="1">
      <c r="B9" s="69">
        <v>108</v>
      </c>
      <c r="C9" s="70" t="s">
        <v>115</v>
      </c>
      <c r="D9" s="71">
        <v>48</v>
      </c>
      <c r="E9" s="71">
        <v>5.0999999999999996</v>
      </c>
      <c r="F9" s="71">
        <v>4.5999999999999996</v>
      </c>
      <c r="G9" s="71">
        <v>0.3</v>
      </c>
      <c r="H9" s="71">
        <v>63</v>
      </c>
      <c r="I9" s="71">
        <v>0.01</v>
      </c>
      <c r="J9" s="71">
        <v>0</v>
      </c>
      <c r="K9" s="71">
        <v>0</v>
      </c>
      <c r="L9" s="71">
        <v>0</v>
      </c>
      <c r="M9" s="71">
        <v>4</v>
      </c>
      <c r="N9" s="71">
        <v>2.8</v>
      </c>
      <c r="O9" s="71">
        <v>2.56</v>
      </c>
      <c r="P9" s="72">
        <v>0.5</v>
      </c>
      <c r="Q9" s="21"/>
      <c r="R9" s="31"/>
    </row>
    <row r="10" spans="2:18" s="32" customFormat="1" ht="26.25" customHeight="1">
      <c r="B10" s="69">
        <v>110</v>
      </c>
      <c r="C10" s="70" t="s">
        <v>78</v>
      </c>
      <c r="D10" s="71">
        <v>200</v>
      </c>
      <c r="E10" s="71">
        <v>4.01</v>
      </c>
      <c r="F10" s="71">
        <v>5.32</v>
      </c>
      <c r="G10" s="71">
        <v>6.72</v>
      </c>
      <c r="H10" s="71">
        <v>96</v>
      </c>
      <c r="I10" s="71">
        <v>0.03</v>
      </c>
      <c r="J10" s="71">
        <v>0</v>
      </c>
      <c r="K10" s="71">
        <v>0</v>
      </c>
      <c r="L10" s="71">
        <v>0</v>
      </c>
      <c r="M10" s="71">
        <v>15.6</v>
      </c>
      <c r="N10" s="71">
        <v>6.1</v>
      </c>
      <c r="O10" s="71">
        <v>35.4</v>
      </c>
      <c r="P10" s="72">
        <v>0.2</v>
      </c>
      <c r="Q10" s="2"/>
      <c r="R10" s="31"/>
    </row>
    <row r="11" spans="2:18" s="32" customFormat="1" ht="33" customHeight="1">
      <c r="B11" s="73"/>
      <c r="C11" s="74"/>
      <c r="D11" s="67"/>
      <c r="E11" s="75">
        <f t="shared" ref="E11:P11" si="0">SUM(E7:E10)</f>
        <v>11.219999999999999</v>
      </c>
      <c r="F11" s="75">
        <f t="shared" si="0"/>
        <v>21.18</v>
      </c>
      <c r="G11" s="75">
        <f t="shared" si="0"/>
        <v>18.11</v>
      </c>
      <c r="H11" s="75">
        <f t="shared" si="0"/>
        <v>316</v>
      </c>
      <c r="I11" s="75">
        <f t="shared" si="0"/>
        <v>0.09</v>
      </c>
      <c r="J11" s="75">
        <f t="shared" si="0"/>
        <v>29</v>
      </c>
      <c r="K11" s="75">
        <f t="shared" si="0"/>
        <v>0</v>
      </c>
      <c r="L11" s="75">
        <f t="shared" si="0"/>
        <v>2.5</v>
      </c>
      <c r="M11" s="75">
        <f t="shared" si="0"/>
        <v>99.8</v>
      </c>
      <c r="N11" s="75">
        <f t="shared" si="0"/>
        <v>38.4</v>
      </c>
      <c r="O11" s="75">
        <f t="shared" si="0"/>
        <v>115.86000000000001</v>
      </c>
      <c r="P11" s="75">
        <f t="shared" si="0"/>
        <v>1.5999999999999999</v>
      </c>
      <c r="Q11" s="2"/>
      <c r="R11" s="31"/>
    </row>
    <row r="12" spans="2:18" s="29" customFormat="1" ht="18.75" customHeight="1">
      <c r="B12" s="76"/>
      <c r="C12" s="77" t="s">
        <v>18</v>
      </c>
      <c r="D12" s="78"/>
      <c r="E12" s="129"/>
      <c r="F12" s="129"/>
      <c r="G12" s="129"/>
      <c r="H12" s="129"/>
      <c r="I12" s="78"/>
      <c r="J12" s="78"/>
      <c r="K12" s="78"/>
      <c r="L12" s="78"/>
      <c r="M12" s="78"/>
      <c r="N12" s="78"/>
      <c r="O12" s="78"/>
      <c r="P12" s="78"/>
      <c r="Q12" s="34"/>
      <c r="R12" s="30"/>
    </row>
    <row r="13" spans="2:18" s="29" customFormat="1" ht="70.5" customHeight="1">
      <c r="B13" s="73" t="s">
        <v>39</v>
      </c>
      <c r="C13" s="79" t="s">
        <v>98</v>
      </c>
      <c r="D13" s="80">
        <v>250</v>
      </c>
      <c r="E13" s="66">
        <v>2.4500000000000002</v>
      </c>
      <c r="F13" s="66">
        <v>6.27</v>
      </c>
      <c r="G13" s="66">
        <v>11.2</v>
      </c>
      <c r="H13" s="66">
        <v>112</v>
      </c>
      <c r="I13" s="66">
        <v>0</v>
      </c>
      <c r="J13" s="66">
        <v>5.65</v>
      </c>
      <c r="K13" s="66">
        <v>0</v>
      </c>
      <c r="L13" s="66">
        <v>1</v>
      </c>
      <c r="M13" s="66">
        <v>134.6</v>
      </c>
      <c r="N13" s="66">
        <v>8.1999999999999993</v>
      </c>
      <c r="O13" s="66">
        <v>35.4</v>
      </c>
      <c r="P13" s="66">
        <v>0.1</v>
      </c>
      <c r="R13" s="30"/>
    </row>
    <row r="14" spans="2:18" s="29" customFormat="1">
      <c r="B14" s="81" t="s">
        <v>27</v>
      </c>
      <c r="C14" s="82" t="s">
        <v>82</v>
      </c>
      <c r="D14" s="83">
        <v>200</v>
      </c>
      <c r="E14" s="84">
        <v>4.3899999999999997</v>
      </c>
      <c r="F14" s="84">
        <v>5.76</v>
      </c>
      <c r="G14" s="84">
        <v>30.29</v>
      </c>
      <c r="H14" s="84">
        <v>197</v>
      </c>
      <c r="I14" s="84">
        <v>0.06</v>
      </c>
      <c r="J14" s="84">
        <v>2</v>
      </c>
      <c r="K14" s="84">
        <v>0.1</v>
      </c>
      <c r="L14" s="84">
        <v>0.1</v>
      </c>
      <c r="M14" s="84">
        <v>45.2</v>
      </c>
      <c r="N14" s="84">
        <v>15.5</v>
      </c>
      <c r="O14" s="84">
        <v>54.6</v>
      </c>
      <c r="P14" s="84">
        <v>0.2</v>
      </c>
      <c r="R14" s="30"/>
    </row>
    <row r="15" spans="2:18" s="29" customFormat="1" ht="43.5" customHeight="1">
      <c r="B15" s="73" t="s">
        <v>38</v>
      </c>
      <c r="C15" s="85" t="s">
        <v>97</v>
      </c>
      <c r="D15" s="80">
        <v>228</v>
      </c>
      <c r="E15" s="66">
        <v>19.829999999999998</v>
      </c>
      <c r="F15" s="66">
        <v>17.420000000000002</v>
      </c>
      <c r="G15" s="66">
        <v>24.91</v>
      </c>
      <c r="H15" s="66">
        <v>291</v>
      </c>
      <c r="I15" s="66">
        <v>0.1</v>
      </c>
      <c r="J15" s="66">
        <v>0.5</v>
      </c>
      <c r="K15" s="66">
        <v>0.2</v>
      </c>
      <c r="L15" s="66">
        <v>1</v>
      </c>
      <c r="M15" s="66">
        <v>121.2</v>
      </c>
      <c r="N15" s="66">
        <v>32.299999999999997</v>
      </c>
      <c r="O15" s="66">
        <v>290.5</v>
      </c>
      <c r="P15" s="66">
        <v>0.3</v>
      </c>
      <c r="Q15" s="24"/>
      <c r="R15" s="30"/>
    </row>
    <row r="16" spans="2:18" s="32" customFormat="1" ht="44.25" customHeight="1">
      <c r="B16" s="86" t="s">
        <v>22</v>
      </c>
      <c r="C16" s="87" t="s">
        <v>75</v>
      </c>
      <c r="D16" s="88">
        <v>150</v>
      </c>
      <c r="E16" s="88">
        <v>1.87</v>
      </c>
      <c r="F16" s="88">
        <v>4.5199999999999996</v>
      </c>
      <c r="G16" s="88">
        <v>9.5</v>
      </c>
      <c r="H16" s="88">
        <v>70</v>
      </c>
      <c r="I16" s="88">
        <v>0.05</v>
      </c>
      <c r="J16" s="88">
        <v>0.04</v>
      </c>
      <c r="K16" s="88">
        <v>0.09</v>
      </c>
      <c r="L16" s="88">
        <v>0.1</v>
      </c>
      <c r="M16" s="88">
        <v>15.2</v>
      </c>
      <c r="N16" s="88">
        <v>3</v>
      </c>
      <c r="O16" s="88">
        <v>5.32</v>
      </c>
      <c r="P16" s="88">
        <v>0.2</v>
      </c>
      <c r="Q16" s="2"/>
      <c r="R16" s="31"/>
    </row>
    <row r="17" spans="2:18" s="32" customFormat="1" ht="31.5" customHeight="1">
      <c r="B17" s="73" t="s">
        <v>24</v>
      </c>
      <c r="C17" s="79" t="s">
        <v>108</v>
      </c>
      <c r="D17" s="89">
        <v>200</v>
      </c>
      <c r="E17" s="89">
        <v>0.64</v>
      </c>
      <c r="F17" s="89">
        <v>0</v>
      </c>
      <c r="G17" s="89">
        <v>26.7</v>
      </c>
      <c r="H17" s="89">
        <v>109.4</v>
      </c>
      <c r="I17" s="89">
        <v>0.09</v>
      </c>
      <c r="J17" s="89">
        <v>0</v>
      </c>
      <c r="K17" s="89">
        <v>0.05</v>
      </c>
      <c r="L17" s="89">
        <v>0</v>
      </c>
      <c r="M17" s="89">
        <v>86.6</v>
      </c>
      <c r="N17" s="89">
        <v>26.8</v>
      </c>
      <c r="O17" s="89">
        <v>342.9</v>
      </c>
      <c r="P17" s="89">
        <v>2.5</v>
      </c>
      <c r="Q17" s="2"/>
      <c r="R17" s="31"/>
    </row>
    <row r="18" spans="2:18" s="29" customFormat="1" ht="49.5" customHeight="1">
      <c r="B18" s="92"/>
      <c r="C18" s="93"/>
      <c r="D18" s="94"/>
      <c r="E18" s="130">
        <f t="shared" ref="E18:P18" si="1">SUM(E13:E17)</f>
        <v>29.18</v>
      </c>
      <c r="F18" s="130">
        <f t="shared" si="1"/>
        <v>33.97</v>
      </c>
      <c r="G18" s="130">
        <f t="shared" si="1"/>
        <v>102.6</v>
      </c>
      <c r="H18" s="130">
        <f t="shared" si="1"/>
        <v>779.4</v>
      </c>
      <c r="I18" s="130">
        <f t="shared" si="1"/>
        <v>0.30000000000000004</v>
      </c>
      <c r="J18" s="130">
        <f t="shared" si="1"/>
        <v>8.19</v>
      </c>
      <c r="K18" s="130">
        <f t="shared" si="1"/>
        <v>0.44</v>
      </c>
      <c r="L18" s="130">
        <f t="shared" si="1"/>
        <v>2.2000000000000002</v>
      </c>
      <c r="M18" s="130">
        <f t="shared" si="1"/>
        <v>402.79999999999995</v>
      </c>
      <c r="N18" s="130">
        <f t="shared" si="1"/>
        <v>85.8</v>
      </c>
      <c r="O18" s="130">
        <f t="shared" si="1"/>
        <v>728.72</v>
      </c>
      <c r="P18" s="130">
        <f t="shared" si="1"/>
        <v>3.3</v>
      </c>
      <c r="Q18" s="25"/>
    </row>
    <row r="19" spans="2:18" s="44" customFormat="1">
      <c r="B19" s="92"/>
      <c r="C19" s="93" t="s">
        <v>70</v>
      </c>
      <c r="D19" s="94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4"/>
      <c r="R19" s="19"/>
    </row>
    <row r="20" spans="2:18" s="44" customFormat="1">
      <c r="B20" s="81"/>
      <c r="C20" s="96" t="s">
        <v>76</v>
      </c>
      <c r="D20" s="72">
        <v>200</v>
      </c>
      <c r="E20" s="72">
        <v>0</v>
      </c>
      <c r="F20" s="72">
        <v>0</v>
      </c>
      <c r="G20" s="72">
        <v>23.12</v>
      </c>
      <c r="H20" s="66">
        <v>92.5</v>
      </c>
      <c r="I20" s="72">
        <v>0.2</v>
      </c>
      <c r="J20" s="72">
        <v>0.02</v>
      </c>
      <c r="K20" s="72">
        <v>0.01</v>
      </c>
      <c r="L20" s="72">
        <v>0.5</v>
      </c>
      <c r="M20" s="72">
        <v>56.4</v>
      </c>
      <c r="N20" s="72">
        <v>0.1</v>
      </c>
      <c r="O20" s="72">
        <v>7.0000000000000007E-2</v>
      </c>
      <c r="P20" s="72">
        <v>0.1</v>
      </c>
      <c r="Q20" s="2"/>
      <c r="R20" s="19"/>
    </row>
    <row r="21" spans="2:18" s="1" customFormat="1">
      <c r="B21" s="92"/>
      <c r="C21" s="93"/>
      <c r="D21" s="94"/>
      <c r="E21" s="131">
        <f t="shared" ref="E21:N21" si="2">SUM(E20:E20)</f>
        <v>0</v>
      </c>
      <c r="F21" s="131">
        <f t="shared" si="2"/>
        <v>0</v>
      </c>
      <c r="G21" s="131">
        <f t="shared" si="2"/>
        <v>23.12</v>
      </c>
      <c r="H21" s="131">
        <f t="shared" si="2"/>
        <v>92.5</v>
      </c>
      <c r="I21" s="131">
        <f t="shared" si="2"/>
        <v>0.2</v>
      </c>
      <c r="J21" s="131">
        <f t="shared" si="2"/>
        <v>0.02</v>
      </c>
      <c r="K21" s="131">
        <f t="shared" si="2"/>
        <v>0.01</v>
      </c>
      <c r="L21" s="131">
        <f t="shared" si="2"/>
        <v>0.5</v>
      </c>
      <c r="M21" s="131">
        <f t="shared" si="2"/>
        <v>56.4</v>
      </c>
      <c r="N21" s="131">
        <f t="shared" si="2"/>
        <v>0.1</v>
      </c>
      <c r="O21" s="131">
        <v>35.200000000000003</v>
      </c>
      <c r="P21" s="131">
        <f>SUM(P20:P20)</f>
        <v>0.1</v>
      </c>
      <c r="Q21" s="5"/>
      <c r="R21" s="18"/>
    </row>
    <row r="22" spans="2:18" s="1" customFormat="1" ht="30.75" customHeight="1">
      <c r="B22" s="73"/>
      <c r="C22" s="93" t="s">
        <v>16</v>
      </c>
      <c r="D22" s="89"/>
      <c r="E22" s="95">
        <f t="shared" ref="E22:P22" si="3">E11+E18+E21</f>
        <v>40.4</v>
      </c>
      <c r="F22" s="95">
        <f t="shared" si="3"/>
        <v>55.15</v>
      </c>
      <c r="G22" s="95">
        <f t="shared" si="3"/>
        <v>143.82999999999998</v>
      </c>
      <c r="H22" s="95">
        <f t="shared" si="3"/>
        <v>1187.9000000000001</v>
      </c>
      <c r="I22" s="98">
        <f t="shared" si="3"/>
        <v>0.59000000000000008</v>
      </c>
      <c r="J22" s="95">
        <f t="shared" si="3"/>
        <v>37.21</v>
      </c>
      <c r="K22" s="98">
        <f t="shared" si="3"/>
        <v>0.45</v>
      </c>
      <c r="L22" s="95">
        <f t="shared" si="3"/>
        <v>5.2</v>
      </c>
      <c r="M22" s="95">
        <f t="shared" si="3"/>
        <v>559</v>
      </c>
      <c r="N22" s="95">
        <f t="shared" si="3"/>
        <v>124.29999999999998</v>
      </c>
      <c r="O22" s="95">
        <f t="shared" si="3"/>
        <v>879.78000000000009</v>
      </c>
      <c r="P22" s="95">
        <f t="shared" si="3"/>
        <v>4.9999999999999991</v>
      </c>
      <c r="Q22" s="5"/>
      <c r="R22" s="18"/>
    </row>
    <row r="23" spans="2:18" s="32" customFormat="1" ht="30.75" customHeight="1"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2"/>
      <c r="R23" s="31"/>
    </row>
    <row r="24" spans="2:18" s="32" customFormat="1" ht="32.25" customHeight="1"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31"/>
    </row>
  </sheetData>
  <mergeCells count="9">
    <mergeCell ref="I2:L4"/>
    <mergeCell ref="M2:P4"/>
    <mergeCell ref="B2:B5"/>
    <mergeCell ref="C2:C5"/>
    <mergeCell ref="D2:D5"/>
    <mergeCell ref="E2:E5"/>
    <mergeCell ref="F2:F5"/>
    <mergeCell ref="G2:G5"/>
    <mergeCell ref="H2:H5"/>
  </mergeCells>
  <pageMargins left="0.25" right="0.25" top="0.75" bottom="0.75" header="0.3" footer="0.3"/>
  <pageSetup paperSize="9" scale="83" orientation="landscape" r:id="rId1"/>
  <colBreaks count="1" manualBreakCount="1">
    <brk id="1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2:R26"/>
  <sheetViews>
    <sheetView view="pageBreakPreview" topLeftCell="A2" zoomScale="60" zoomScaleNormal="80" workbookViewId="0">
      <selection activeCell="C9" sqref="C9"/>
    </sheetView>
  </sheetViews>
  <sheetFormatPr defaultRowHeight="15"/>
  <cols>
    <col min="1" max="1" width="2.140625" style="8" customWidth="1"/>
    <col min="2" max="2" width="9.140625" style="44"/>
    <col min="3" max="3" width="27.7109375" style="44" customWidth="1"/>
    <col min="4" max="4" width="9.140625" style="44" customWidth="1"/>
    <col min="5" max="5" width="10.5703125" style="44" customWidth="1"/>
    <col min="6" max="6" width="7.5703125" style="44" customWidth="1"/>
    <col min="7" max="7" width="11.7109375" style="44" customWidth="1"/>
    <col min="8" max="8" width="10.5703125" style="44" customWidth="1"/>
    <col min="9" max="9" width="10.140625" style="44" customWidth="1"/>
    <col min="10" max="11" width="6.42578125" style="44" customWidth="1"/>
    <col min="12" max="12" width="5.140625" style="44" customWidth="1"/>
    <col min="13" max="13" width="8.7109375" style="44" customWidth="1"/>
    <col min="14" max="14" width="8.5703125" style="44" customWidth="1"/>
    <col min="15" max="15" width="15.28515625" style="44" customWidth="1"/>
    <col min="16" max="16" width="5.85546875" style="44" customWidth="1"/>
    <col min="17" max="17" width="9.140625" style="8" hidden="1" customWidth="1"/>
    <col min="18" max="16384" width="9.140625" style="8"/>
  </cols>
  <sheetData>
    <row r="2" spans="2:18" ht="30" customHeight="1">
      <c r="B2" s="143" t="s">
        <v>71</v>
      </c>
      <c r="C2" s="143" t="s">
        <v>0</v>
      </c>
      <c r="D2" s="143" t="s">
        <v>1</v>
      </c>
      <c r="E2" s="143" t="s">
        <v>2</v>
      </c>
      <c r="F2" s="143" t="s">
        <v>3</v>
      </c>
      <c r="G2" s="143" t="s">
        <v>4</v>
      </c>
      <c r="H2" s="143" t="s">
        <v>5</v>
      </c>
      <c r="I2" s="142" t="s">
        <v>6</v>
      </c>
      <c r="J2" s="142"/>
      <c r="K2" s="142"/>
      <c r="L2" s="142"/>
      <c r="M2" s="142" t="s">
        <v>7</v>
      </c>
      <c r="N2" s="142"/>
      <c r="O2" s="142"/>
      <c r="P2" s="142"/>
      <c r="R2" s="19"/>
    </row>
    <row r="3" spans="2:18" ht="1.5" customHeight="1">
      <c r="B3" s="144"/>
      <c r="C3" s="144"/>
      <c r="D3" s="144"/>
      <c r="E3" s="144"/>
      <c r="F3" s="144"/>
      <c r="G3" s="144"/>
      <c r="H3" s="144"/>
      <c r="I3" s="142"/>
      <c r="J3" s="142"/>
      <c r="K3" s="142"/>
      <c r="L3" s="142"/>
      <c r="M3" s="142"/>
      <c r="N3" s="142"/>
      <c r="O3" s="142"/>
      <c r="P3" s="142"/>
      <c r="R3" s="19"/>
    </row>
    <row r="4" spans="2:18" ht="15" hidden="1" customHeight="1">
      <c r="B4" s="144"/>
      <c r="C4" s="144"/>
      <c r="D4" s="144"/>
      <c r="E4" s="144"/>
      <c r="F4" s="144"/>
      <c r="G4" s="144"/>
      <c r="H4" s="144"/>
      <c r="I4" s="142"/>
      <c r="J4" s="142"/>
      <c r="K4" s="142"/>
      <c r="L4" s="142"/>
      <c r="M4" s="142"/>
      <c r="N4" s="142"/>
      <c r="O4" s="142"/>
      <c r="P4" s="142"/>
      <c r="R4" s="19"/>
    </row>
    <row r="5" spans="2:18">
      <c r="B5" s="145"/>
      <c r="C5" s="145"/>
      <c r="D5" s="145"/>
      <c r="E5" s="145"/>
      <c r="F5" s="145"/>
      <c r="G5" s="145"/>
      <c r="H5" s="145"/>
      <c r="I5" s="136" t="s">
        <v>8</v>
      </c>
      <c r="J5" s="136" t="s">
        <v>9</v>
      </c>
      <c r="K5" s="136" t="s">
        <v>10</v>
      </c>
      <c r="L5" s="136" t="s">
        <v>11</v>
      </c>
      <c r="M5" s="136" t="s">
        <v>12</v>
      </c>
      <c r="N5" s="136" t="s">
        <v>13</v>
      </c>
      <c r="O5" s="136" t="s">
        <v>14</v>
      </c>
      <c r="P5" s="136" t="s">
        <v>15</v>
      </c>
      <c r="Q5" s="4"/>
      <c r="R5" s="19"/>
    </row>
    <row r="6" spans="2:18">
      <c r="B6" s="77" t="s">
        <v>110</v>
      </c>
      <c r="C6" s="77" t="s">
        <v>19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R6" s="19"/>
    </row>
    <row r="7" spans="2:18" s="32" customFormat="1" ht="39.75" customHeight="1">
      <c r="B7" s="73" t="s">
        <v>58</v>
      </c>
      <c r="C7" s="101" t="s">
        <v>99</v>
      </c>
      <c r="D7" s="80" t="s">
        <v>100</v>
      </c>
      <c r="E7" s="66">
        <v>26.5</v>
      </c>
      <c r="F7" s="66">
        <v>20.5</v>
      </c>
      <c r="G7" s="66">
        <v>19.899999999999999</v>
      </c>
      <c r="H7" s="66">
        <v>373</v>
      </c>
      <c r="I7" s="111">
        <v>0.01</v>
      </c>
      <c r="J7" s="66">
        <v>12.78</v>
      </c>
      <c r="K7" s="66">
        <v>0</v>
      </c>
      <c r="L7" s="66">
        <v>2</v>
      </c>
      <c r="M7" s="66">
        <v>15.4</v>
      </c>
      <c r="N7" s="66">
        <v>13.4</v>
      </c>
      <c r="O7" s="66">
        <v>30.6</v>
      </c>
      <c r="P7" s="66">
        <v>0.5</v>
      </c>
      <c r="Q7" s="22"/>
      <c r="R7" s="31"/>
    </row>
    <row r="8" spans="2:18" s="32" customFormat="1" ht="29.25" customHeight="1">
      <c r="B8" s="90" t="s">
        <v>59</v>
      </c>
      <c r="C8" s="91" t="s">
        <v>88</v>
      </c>
      <c r="D8" s="137" t="s">
        <v>89</v>
      </c>
      <c r="E8" s="67">
        <v>7</v>
      </c>
      <c r="F8" s="67">
        <v>19.350000000000001</v>
      </c>
      <c r="G8" s="67">
        <v>0</v>
      </c>
      <c r="H8" s="67">
        <v>81.25</v>
      </c>
      <c r="I8" s="67">
        <v>0.01</v>
      </c>
      <c r="J8" s="67">
        <v>1.53</v>
      </c>
      <c r="K8" s="67">
        <v>0.01</v>
      </c>
      <c r="L8" s="67">
        <v>0.33</v>
      </c>
      <c r="M8" s="67">
        <v>45.5</v>
      </c>
      <c r="N8" s="67">
        <v>10.199999999999999</v>
      </c>
      <c r="O8" s="67">
        <v>60</v>
      </c>
      <c r="P8" s="67">
        <v>0.5</v>
      </c>
      <c r="Q8" s="21"/>
      <c r="R8" s="31"/>
    </row>
    <row r="9" spans="2:18" s="29" customFormat="1" ht="34.5" customHeight="1">
      <c r="B9" s="116">
        <v>108</v>
      </c>
      <c r="C9" s="91" t="s">
        <v>115</v>
      </c>
      <c r="D9" s="67">
        <v>48</v>
      </c>
      <c r="E9" s="67">
        <v>5.0999999999999996</v>
      </c>
      <c r="F9" s="67">
        <v>4.5999999999999996</v>
      </c>
      <c r="G9" s="67">
        <v>0.3</v>
      </c>
      <c r="H9" s="67">
        <v>63</v>
      </c>
      <c r="I9" s="67">
        <v>0.04</v>
      </c>
      <c r="J9" s="67">
        <v>0</v>
      </c>
      <c r="K9" s="67">
        <v>0</v>
      </c>
      <c r="L9" s="67">
        <v>0.5</v>
      </c>
      <c r="M9" s="67">
        <v>0.5</v>
      </c>
      <c r="N9" s="67">
        <v>4.9000000000000004</v>
      </c>
      <c r="O9" s="67">
        <v>22.75</v>
      </c>
      <c r="P9" s="89">
        <v>0.2</v>
      </c>
      <c r="Q9" s="25"/>
    </row>
    <row r="10" spans="2:18" s="32" customFormat="1" ht="18" customHeight="1">
      <c r="B10" s="116"/>
      <c r="C10" s="91" t="s">
        <v>78</v>
      </c>
      <c r="D10" s="67">
        <v>200</v>
      </c>
      <c r="E10" s="67">
        <v>4.01</v>
      </c>
      <c r="F10" s="67">
        <v>5.32</v>
      </c>
      <c r="G10" s="67">
        <v>6.72</v>
      </c>
      <c r="H10" s="67">
        <v>96</v>
      </c>
      <c r="I10" s="89">
        <v>0.04</v>
      </c>
      <c r="J10" s="89">
        <v>0</v>
      </c>
      <c r="K10" s="89">
        <v>0</v>
      </c>
      <c r="L10" s="89">
        <v>0</v>
      </c>
      <c r="M10" s="89">
        <v>16.5</v>
      </c>
      <c r="N10" s="89">
        <v>3</v>
      </c>
      <c r="O10" s="89">
        <v>12.6</v>
      </c>
      <c r="P10" s="112">
        <v>2</v>
      </c>
      <c r="Q10" s="2"/>
      <c r="R10" s="31"/>
    </row>
    <row r="11" spans="2:18" s="32" customFormat="1" ht="33" customHeight="1">
      <c r="B11" s="73"/>
      <c r="C11" s="91"/>
      <c r="D11" s="67"/>
      <c r="E11" s="68">
        <f>SUM(E7:E10)</f>
        <v>42.61</v>
      </c>
      <c r="F11" s="68">
        <f t="shared" ref="F11:P11" si="0">SUM(F7:F10)</f>
        <v>49.77</v>
      </c>
      <c r="G11" s="68">
        <f t="shared" si="0"/>
        <v>26.919999999999998</v>
      </c>
      <c r="H11" s="68">
        <f t="shared" si="0"/>
        <v>613.25</v>
      </c>
      <c r="I11" s="68">
        <f t="shared" si="0"/>
        <v>0.1</v>
      </c>
      <c r="J11" s="68">
        <f t="shared" si="0"/>
        <v>14.309999999999999</v>
      </c>
      <c r="K11" s="68">
        <f t="shared" si="0"/>
        <v>0.01</v>
      </c>
      <c r="L11" s="68">
        <f t="shared" si="0"/>
        <v>2.83</v>
      </c>
      <c r="M11" s="68">
        <f t="shared" si="0"/>
        <v>77.900000000000006</v>
      </c>
      <c r="N11" s="68">
        <f t="shared" si="0"/>
        <v>31.5</v>
      </c>
      <c r="O11" s="68">
        <f t="shared" si="0"/>
        <v>125.94999999999999</v>
      </c>
      <c r="P11" s="68">
        <f t="shared" si="0"/>
        <v>3.2</v>
      </c>
      <c r="Q11" s="2"/>
      <c r="R11" s="31"/>
    </row>
    <row r="12" spans="2:18" s="32" customFormat="1" ht="18.75" customHeight="1">
      <c r="B12" s="76"/>
      <c r="C12" s="103" t="s">
        <v>18</v>
      </c>
      <c r="D12" s="78"/>
      <c r="E12" s="129"/>
      <c r="F12" s="129"/>
      <c r="G12" s="129"/>
      <c r="H12" s="129"/>
      <c r="I12" s="78"/>
      <c r="J12" s="78"/>
      <c r="K12" s="78"/>
      <c r="L12" s="78"/>
      <c r="M12" s="78"/>
      <c r="N12" s="78"/>
      <c r="O12" s="78"/>
      <c r="P12" s="78"/>
      <c r="Q12" s="33"/>
      <c r="R12" s="31"/>
    </row>
    <row r="13" spans="2:18" s="32" customFormat="1" ht="45" customHeight="1">
      <c r="B13" s="73" t="s">
        <v>40</v>
      </c>
      <c r="C13" s="101" t="s">
        <v>101</v>
      </c>
      <c r="D13" s="89">
        <v>250</v>
      </c>
      <c r="E13" s="89">
        <v>1.71</v>
      </c>
      <c r="F13" s="89">
        <v>5.16</v>
      </c>
      <c r="G13" s="89">
        <v>10.01</v>
      </c>
      <c r="H13" s="89">
        <v>92</v>
      </c>
      <c r="I13" s="89">
        <v>0.05</v>
      </c>
      <c r="J13" s="89">
        <v>7.5</v>
      </c>
      <c r="K13" s="89">
        <v>0</v>
      </c>
      <c r="L13" s="89">
        <v>0</v>
      </c>
      <c r="M13" s="89">
        <v>145.6</v>
      </c>
      <c r="N13" s="89">
        <v>10.3</v>
      </c>
      <c r="O13" s="89">
        <v>36.5</v>
      </c>
      <c r="P13" s="89">
        <v>0.1</v>
      </c>
      <c r="R13" s="31"/>
    </row>
    <row r="14" spans="2:18" s="32" customFormat="1" ht="21.75" customHeight="1">
      <c r="B14" s="105" t="s">
        <v>37</v>
      </c>
      <c r="C14" s="106" t="s">
        <v>103</v>
      </c>
      <c r="D14" s="71">
        <v>180</v>
      </c>
      <c r="E14" s="71">
        <v>3.51</v>
      </c>
      <c r="F14" s="71">
        <v>5.75</v>
      </c>
      <c r="G14" s="71">
        <v>19.46</v>
      </c>
      <c r="H14" s="71">
        <v>143</v>
      </c>
      <c r="I14" s="71">
        <v>0.01</v>
      </c>
      <c r="J14" s="71">
        <v>0.6</v>
      </c>
      <c r="K14" s="71">
        <v>0</v>
      </c>
      <c r="L14" s="71">
        <v>0.3</v>
      </c>
      <c r="M14" s="71">
        <v>45.5</v>
      </c>
      <c r="N14" s="71">
        <v>15.9</v>
      </c>
      <c r="O14" s="71">
        <v>60.8</v>
      </c>
      <c r="P14" s="71">
        <v>0.1</v>
      </c>
      <c r="R14" s="31"/>
    </row>
    <row r="15" spans="2:18" s="29" customFormat="1" ht="46.5" customHeight="1">
      <c r="B15" s="86" t="s">
        <v>21</v>
      </c>
      <c r="C15" s="115" t="s">
        <v>102</v>
      </c>
      <c r="D15" s="121">
        <v>110</v>
      </c>
      <c r="E15" s="122">
        <v>20.38</v>
      </c>
      <c r="F15" s="122">
        <v>20.61</v>
      </c>
      <c r="G15" s="122">
        <v>0</v>
      </c>
      <c r="H15" s="122">
        <v>267</v>
      </c>
      <c r="I15" s="122">
        <v>0</v>
      </c>
      <c r="J15" s="122">
        <v>0.5</v>
      </c>
      <c r="K15" s="122">
        <v>0</v>
      </c>
      <c r="L15" s="122">
        <v>0</v>
      </c>
      <c r="M15" s="122">
        <v>15.8</v>
      </c>
      <c r="N15" s="122">
        <v>2.5</v>
      </c>
      <c r="O15" s="122">
        <v>15.4</v>
      </c>
      <c r="P15" s="122">
        <v>0.1</v>
      </c>
      <c r="Q15" s="26"/>
      <c r="R15" s="30"/>
    </row>
    <row r="16" spans="2:18" s="32" customFormat="1" ht="31.5" customHeight="1">
      <c r="B16" s="73" t="s">
        <v>22</v>
      </c>
      <c r="C16" s="101" t="s">
        <v>108</v>
      </c>
      <c r="D16" s="89">
        <v>200</v>
      </c>
      <c r="E16" s="89">
        <v>0.64</v>
      </c>
      <c r="F16" s="89">
        <v>0</v>
      </c>
      <c r="G16" s="89">
        <v>26.7</v>
      </c>
      <c r="H16" s="89">
        <v>109.4</v>
      </c>
      <c r="I16" s="89">
        <v>0.08</v>
      </c>
      <c r="J16" s="89">
        <v>0.04</v>
      </c>
      <c r="K16" s="89">
        <v>0.02</v>
      </c>
      <c r="L16" s="89">
        <v>0.15</v>
      </c>
      <c r="M16" s="89">
        <v>9.9</v>
      </c>
      <c r="N16" s="89">
        <v>3</v>
      </c>
      <c r="O16" s="89">
        <v>8.3000000000000007</v>
      </c>
      <c r="P16" s="89">
        <v>0.2</v>
      </c>
      <c r="Q16" s="21"/>
      <c r="R16" s="31"/>
    </row>
    <row r="17" spans="2:18" s="32" customFormat="1" ht="31.5" customHeight="1">
      <c r="B17" s="92"/>
      <c r="C17" s="108"/>
      <c r="D17" s="94"/>
      <c r="E17" s="94">
        <f t="shared" ref="E17:P17" si="1">SUM(E13:E16)</f>
        <v>26.24</v>
      </c>
      <c r="F17" s="94">
        <f t="shared" si="1"/>
        <v>31.52</v>
      </c>
      <c r="G17" s="94">
        <f t="shared" si="1"/>
        <v>56.17</v>
      </c>
      <c r="H17" s="94">
        <f t="shared" si="1"/>
        <v>611.4</v>
      </c>
      <c r="I17" s="94">
        <f t="shared" si="1"/>
        <v>0.14000000000000001</v>
      </c>
      <c r="J17" s="94">
        <f t="shared" si="1"/>
        <v>8.6399999999999988</v>
      </c>
      <c r="K17" s="94">
        <f t="shared" si="1"/>
        <v>0.02</v>
      </c>
      <c r="L17" s="94">
        <f t="shared" si="1"/>
        <v>0.44999999999999996</v>
      </c>
      <c r="M17" s="94">
        <f t="shared" si="1"/>
        <v>216.8</v>
      </c>
      <c r="N17" s="94">
        <f t="shared" si="1"/>
        <v>31.700000000000003</v>
      </c>
      <c r="O17" s="94">
        <f t="shared" si="1"/>
        <v>121</v>
      </c>
      <c r="P17" s="94">
        <f t="shared" si="1"/>
        <v>0.5</v>
      </c>
      <c r="Q17" s="21"/>
      <c r="R17" s="31"/>
    </row>
    <row r="18" spans="2:18" s="32" customFormat="1" ht="40.5" customHeight="1">
      <c r="B18" s="92"/>
      <c r="C18" s="108" t="s">
        <v>70</v>
      </c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4"/>
      <c r="R18" s="31"/>
    </row>
    <row r="19" spans="2:18" s="44" customFormat="1" ht="42" customHeight="1">
      <c r="B19" s="90" t="s">
        <v>65</v>
      </c>
      <c r="C19" s="91" t="s">
        <v>90</v>
      </c>
      <c r="D19" s="67">
        <v>200</v>
      </c>
      <c r="E19" s="67">
        <v>0.7</v>
      </c>
      <c r="F19" s="67">
        <v>0.7</v>
      </c>
      <c r="G19" s="67">
        <v>17.3</v>
      </c>
      <c r="H19" s="67">
        <v>79</v>
      </c>
      <c r="I19" s="67">
        <v>0.15</v>
      </c>
      <c r="J19" s="67">
        <v>0</v>
      </c>
      <c r="K19" s="67">
        <v>0.02</v>
      </c>
      <c r="L19" s="67">
        <v>1.0900000000000001</v>
      </c>
      <c r="M19" s="67">
        <v>126.3</v>
      </c>
      <c r="N19" s="67">
        <v>14.3</v>
      </c>
      <c r="O19" s="67">
        <v>186.5</v>
      </c>
      <c r="P19" s="67">
        <v>0.4</v>
      </c>
      <c r="Q19" s="4"/>
      <c r="R19" s="19"/>
    </row>
    <row r="20" spans="2:18" s="44" customFormat="1">
      <c r="B20" s="93"/>
      <c r="C20" s="93"/>
      <c r="D20" s="94"/>
      <c r="E20" s="98">
        <f t="shared" ref="E20:P20" si="2">SUM(E19:E19)</f>
        <v>0.7</v>
      </c>
      <c r="F20" s="98">
        <f t="shared" si="2"/>
        <v>0.7</v>
      </c>
      <c r="G20" s="98">
        <f t="shared" si="2"/>
        <v>17.3</v>
      </c>
      <c r="H20" s="98">
        <f t="shared" si="2"/>
        <v>79</v>
      </c>
      <c r="I20" s="98">
        <f t="shared" si="2"/>
        <v>0.15</v>
      </c>
      <c r="J20" s="98">
        <f t="shared" si="2"/>
        <v>0</v>
      </c>
      <c r="K20" s="98">
        <f t="shared" si="2"/>
        <v>0.02</v>
      </c>
      <c r="L20" s="98">
        <f t="shared" si="2"/>
        <v>1.0900000000000001</v>
      </c>
      <c r="M20" s="98">
        <f t="shared" si="2"/>
        <v>126.3</v>
      </c>
      <c r="N20" s="98">
        <f t="shared" si="2"/>
        <v>14.3</v>
      </c>
      <c r="O20" s="98">
        <f t="shared" si="2"/>
        <v>186.5</v>
      </c>
      <c r="P20" s="98">
        <f t="shared" si="2"/>
        <v>0.4</v>
      </c>
      <c r="Q20" s="2"/>
    </row>
    <row r="21" spans="2:18" s="1" customFormat="1">
      <c r="B21" s="79"/>
      <c r="C21" s="93" t="s">
        <v>16</v>
      </c>
      <c r="D21" s="89"/>
      <c r="E21" s="98">
        <f t="shared" ref="E21:P21" si="3">E11+E17+E20</f>
        <v>69.55</v>
      </c>
      <c r="F21" s="98">
        <f t="shared" si="3"/>
        <v>81.990000000000009</v>
      </c>
      <c r="G21" s="98">
        <f t="shared" si="3"/>
        <v>100.39</v>
      </c>
      <c r="H21" s="98">
        <f t="shared" si="3"/>
        <v>1303.6500000000001</v>
      </c>
      <c r="I21" s="98">
        <f t="shared" si="3"/>
        <v>0.39</v>
      </c>
      <c r="J21" s="98">
        <f t="shared" si="3"/>
        <v>22.949999999999996</v>
      </c>
      <c r="K21" s="98">
        <f t="shared" si="3"/>
        <v>0.05</v>
      </c>
      <c r="L21" s="98">
        <f t="shared" si="3"/>
        <v>4.37</v>
      </c>
      <c r="M21" s="98">
        <f t="shared" si="3"/>
        <v>421.00000000000006</v>
      </c>
      <c r="N21" s="98">
        <f t="shared" si="3"/>
        <v>77.5</v>
      </c>
      <c r="O21" s="98">
        <f t="shared" si="3"/>
        <v>433.45</v>
      </c>
      <c r="P21" s="98">
        <f t="shared" si="3"/>
        <v>4.1000000000000005</v>
      </c>
      <c r="Q21" s="5"/>
      <c r="R21" s="18"/>
    </row>
    <row r="22" spans="2:18" s="1" customFormat="1">
      <c r="B22" s="64"/>
      <c r="C22" s="64"/>
      <c r="D22" s="6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5"/>
      <c r="R22" s="18"/>
    </row>
    <row r="23" spans="2:18" s="36" customFormat="1" ht="39" customHeight="1"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2"/>
      <c r="R23" s="35"/>
    </row>
    <row r="24" spans="2:18" s="41" customFormat="1" ht="39" customHeight="1"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3"/>
      <c r="R24" s="40"/>
    </row>
    <row r="25" spans="2:18" s="1" customFormat="1"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</row>
    <row r="26" spans="2:18" ht="15" customHeight="1"/>
  </sheetData>
  <mergeCells count="9">
    <mergeCell ref="H2:H5"/>
    <mergeCell ref="I2:L4"/>
    <mergeCell ref="M2:P4"/>
    <mergeCell ref="B2:B5"/>
    <mergeCell ref="C2:C5"/>
    <mergeCell ref="D2:D5"/>
    <mergeCell ref="E2:E5"/>
    <mergeCell ref="F2:F5"/>
    <mergeCell ref="G2:G5"/>
  </mergeCells>
  <pageMargins left="0.25" right="0.25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8</vt:i4>
      </vt:variant>
    </vt:vector>
  </HeadingPairs>
  <TitlesOfParts>
    <vt:vector size="2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'9'!_GoBack</vt:lpstr>
      <vt:lpstr>'10'!Область_печати</vt:lpstr>
      <vt:lpstr>'11'!Область_печати</vt:lpstr>
      <vt:lpstr>'2'!Область_печати</vt:lpstr>
      <vt:lpstr>'4'!Область_печати</vt:lpstr>
      <vt:lpstr>'5'!Область_печати</vt:lpstr>
      <vt:lpstr>'6'!Область_печати</vt:lpstr>
      <vt:lpstr>'8'!Область_печати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Школьник</dc:creator>
  <cp:lastModifiedBy>Зав РМК</cp:lastModifiedBy>
  <cp:lastPrinted>2018-07-11T11:03:58Z</cp:lastPrinted>
  <dcterms:created xsi:type="dcterms:W3CDTF">2014-12-19T11:00:10Z</dcterms:created>
  <dcterms:modified xsi:type="dcterms:W3CDTF">2020-11-11T05:39:08Z</dcterms:modified>
</cp:coreProperties>
</file>